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8970AE4-39AE-463C-B858-8D4FDC8D81B2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1. razred" sheetId="1" r:id="rId1"/>
    <sheet name="Sheet1" sheetId="10" state="hidden" r:id="rId2"/>
    <sheet name="Sheet2" sheetId="11" state="hidden" r:id="rId3"/>
    <sheet name="2. razred" sheetId="2" r:id="rId4"/>
    <sheet name="Sheet3" sheetId="12" state="hidden" r:id="rId5"/>
    <sheet name="3. razred" sheetId="3" r:id="rId6"/>
    <sheet name="4. razred" sheetId="4" r:id="rId7"/>
    <sheet name="5. razred" sheetId="5" r:id="rId8"/>
    <sheet name="6. razred" sheetId="6" r:id="rId9"/>
    <sheet name="7. razred" sheetId="7" r:id="rId10"/>
    <sheet name="8. razred" sheetId="8" r:id="rId11"/>
    <sheet name="UKUPNI TROŠKOVNIK ZA UDŽBENIKE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8" l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3" i="8"/>
  <c r="I21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3" i="7"/>
  <c r="I19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3" i="6"/>
  <c r="I18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3" i="5"/>
  <c r="I17" i="4"/>
  <c r="I6" i="4"/>
  <c r="I5" i="4"/>
  <c r="I7" i="4"/>
  <c r="I8" i="4"/>
  <c r="I9" i="4"/>
  <c r="I10" i="4"/>
  <c r="I11" i="4"/>
  <c r="I12" i="4"/>
  <c r="I13" i="4"/>
  <c r="I14" i="4"/>
  <c r="I15" i="4"/>
  <c r="I4" i="4"/>
  <c r="I3" i="4"/>
  <c r="I13" i="3"/>
  <c r="I5" i="3"/>
  <c r="I6" i="3"/>
  <c r="I7" i="3"/>
  <c r="I8" i="3"/>
  <c r="I9" i="3"/>
  <c r="I10" i="3"/>
  <c r="I11" i="3"/>
  <c r="I4" i="3"/>
  <c r="I3" i="3"/>
  <c r="I13" i="2"/>
  <c r="I5" i="2"/>
  <c r="I6" i="2"/>
  <c r="I7" i="2"/>
  <c r="I8" i="2"/>
  <c r="I4" i="2"/>
  <c r="I3" i="2"/>
  <c r="I10" i="1"/>
  <c r="I5" i="1"/>
  <c r="I6" i="1"/>
  <c r="I7" i="1"/>
  <c r="I8" i="1"/>
  <c r="I4" i="1"/>
  <c r="I3" i="1"/>
</calcChain>
</file>

<file path=xl/sharedStrings.xml><?xml version="1.0" encoding="utf-8"?>
<sst xmlns="http://schemas.openxmlformats.org/spreadsheetml/2006/main" count="679" uniqueCount="352">
  <si>
    <t>PREDMET</t>
  </si>
  <si>
    <t xml:space="preserve">ŠIFRA </t>
  </si>
  <si>
    <t>NASLOV UDŽBENIKA</t>
  </si>
  <si>
    <t>PODNASLOV UDŽBENIKA</t>
  </si>
  <si>
    <t>AUTORI</t>
  </si>
  <si>
    <t>NAKLADNIK</t>
  </si>
  <si>
    <t xml:space="preserve">BROJ POTREBNIH UDŽBENIKA </t>
  </si>
  <si>
    <t xml:space="preserve">CIJENA </t>
  </si>
  <si>
    <t>HRVATSKI JEZIK</t>
  </si>
  <si>
    <t>013866</t>
  </si>
  <si>
    <t>SVIJET RIJEČI 1</t>
  </si>
  <si>
    <t>Integrirana radna početnica hrvatskog jezika s dodatnim digitalnim sadržajima u prvom razredu osnovne škole, KOMPLET 1. i 2. dio</t>
  </si>
  <si>
    <t>Ankica Španić, Jadranka Jurić, Terezija Zokić, Benita Vladušić</t>
  </si>
  <si>
    <t>Školska knjiga d.d.</t>
  </si>
  <si>
    <t>22.86€</t>
  </si>
  <si>
    <t>ENGLESKI JEZIK</t>
  </si>
  <si>
    <t>013452</t>
  </si>
  <si>
    <t>TIPTOES 1</t>
  </si>
  <si>
    <t>Udžbenik engleskog jezika u prvom razredu osnovne škole</t>
  </si>
  <si>
    <t>Haidi Mimica Tudor, Danijela Reić Šućur, Anita Žepina, Suzana Ban</t>
  </si>
  <si>
    <t>9.14€</t>
  </si>
  <si>
    <t>MATEMATIKA</t>
  </si>
  <si>
    <t>012697</t>
  </si>
  <si>
    <t xml:space="preserve">MATEMATIČKA MREŽA 1 </t>
  </si>
  <si>
    <t>Udžbenik matematike s dodatnim digitalnim sadržajima u prvom razredu osnovne škole</t>
  </si>
  <si>
    <t>Maja Cindrić, Irena Mišurac, Sandra Špika</t>
  </si>
  <si>
    <t>18.29€</t>
  </si>
  <si>
    <t>PRIRODA I DRUŠTVO</t>
  </si>
  <si>
    <t>013582</t>
  </si>
  <si>
    <t>ISTRAŽUJEMO NAŠ SVIJET 1</t>
  </si>
  <si>
    <t>Udžbenik prirode i društva s dodatnim digitalnim sadržajima u prvom razredu osnovne škole</t>
  </si>
  <si>
    <t>Alena Letina, Tamara Kisovar Ivanda, Ivan De Zan</t>
  </si>
  <si>
    <t>VJERONAUK</t>
  </si>
  <si>
    <t>U BOŽJOJ LJUBAVI 1</t>
  </si>
  <si>
    <t>Udžbenik za katolički vjeronauk 1. razreda u osnovnoj školi</t>
  </si>
  <si>
    <t>Tihana Petković,Josip Šimunović.Suzana lipovac</t>
  </si>
  <si>
    <t>Glas Koncila</t>
  </si>
  <si>
    <t>7.95 €</t>
  </si>
  <si>
    <t>INFORMATIKA</t>
  </si>
  <si>
    <t>E-SVIJET 1</t>
  </si>
  <si>
    <t>Radni udžbenik informatike u prvom razredu osnovne škole</t>
  </si>
  <si>
    <t>Josipa Blagus, Nataša Ljubić Klemše, Ana Flisar Odorčić, Nikola Mihočka, Ivana Ružić, Nikolina Bubica</t>
  </si>
  <si>
    <t>8.19€</t>
  </si>
  <si>
    <t>REDOVNI PROGRAM</t>
  </si>
  <si>
    <t>ŠIFRA</t>
  </si>
  <si>
    <t>013885</t>
  </si>
  <si>
    <t>PČELICA 2</t>
  </si>
  <si>
    <t>Radni udžbenik hrvatskog jezika s dodatnim digitalnim sadržajima u drugom razredu osnovne škole, KOMPLET, 1. i 2. dio</t>
  </si>
  <si>
    <t>Sonja Ivić, Marija Krmpotić</t>
  </si>
  <si>
    <t>23.54€</t>
  </si>
  <si>
    <t>013583</t>
  </si>
  <si>
    <t>ISTRAŽUJEMO NAŠ SVIJET 2</t>
  </si>
  <si>
    <t xml:space="preserve">Udžbenik prirode i društva s dodatnim digitalnim sadržajima u drugom razredu osnovne škole </t>
  </si>
  <si>
    <t>Tamara Kisovar Ivanda, Alena letina</t>
  </si>
  <si>
    <t>9.42€</t>
  </si>
  <si>
    <t>013487</t>
  </si>
  <si>
    <t>MOJ SRETNI BROJ 2</t>
  </si>
  <si>
    <t>Udžbenik matematike s dodatnim digitalnim sadržajima u drugom razredu osnovne škole</t>
  </si>
  <si>
    <t>Dubravka Miklec, Sanja Jakovljević Rogić, Graciella Prtajin</t>
  </si>
  <si>
    <t>18.84€</t>
  </si>
  <si>
    <t>TIPTOES 2</t>
  </si>
  <si>
    <t>Udžbenik engleskog jezika za drugi razred osnovne škole</t>
  </si>
  <si>
    <t>Haidi Mimica Tudor, Daniela Reić Šućur, Anita Žepina, Suzana Ban</t>
  </si>
  <si>
    <t>E-SVIJET 2</t>
  </si>
  <si>
    <t>Radni udžbenik informatike u drugom razredu osnovne škole</t>
  </si>
  <si>
    <t>Josipa Blagus, Ana Flisar Odorčić, Nataša Ljubić Klemše, Nikola Mihočka, Ivana Ružić</t>
  </si>
  <si>
    <t>U prijateljstvu s Bogom</t>
  </si>
  <si>
    <t>Radni udžbenik za vjeronauk u drugom razredu</t>
  </si>
  <si>
    <t>Josip Šimunović.TTihana Petković.Suzana lipovac</t>
  </si>
  <si>
    <t>TRAG U PRIČI 3</t>
  </si>
  <si>
    <t>Radni udžbenik iz hrvatskoga jezika za treći razred osnovne škole, 1. dio</t>
  </si>
  <si>
    <t>Vesna Budinski, Martina Kolar Billege, Gordana Ivančić, Vlatka Mijić, Nevenka Puh Malogorski</t>
  </si>
  <si>
    <t>Profil Klett d.o.o.</t>
  </si>
  <si>
    <t>11.75€</t>
  </si>
  <si>
    <t>Radni udžbenik iz hrvatskoga jezika za treći razred osnovne škole, 2. dio</t>
  </si>
  <si>
    <t>11.79€</t>
  </si>
  <si>
    <t>U LJUBAVI I POMIRENJU</t>
  </si>
  <si>
    <t>Radni udžbenik za vjeronauk trećeg razreda osnovne škole</t>
  </si>
  <si>
    <t>Ivica Pažin i suradnici</t>
  </si>
  <si>
    <t>Krščanska sadašnjost</t>
  </si>
  <si>
    <t>TIPTOES 3</t>
  </si>
  <si>
    <t>Radni udžbenik iz engleskog jezika za treži razred osnovne škole</t>
  </si>
  <si>
    <t>Suzana Ban, Anita Žepina, Haidi Mimica Tudor, Daniela Reić Šućur</t>
  </si>
  <si>
    <t>E-SVIJET 3</t>
  </si>
  <si>
    <t>Radni udžbenik informatike u trećem razredu osnovne škole</t>
  </si>
  <si>
    <t>Josipa Blagus, Nataša Ljubić Klemše, Ana Flisar Odorčić, Nikola Mihočka, Ivana Ružić</t>
  </si>
  <si>
    <t>POGLED U SVIJET 3 TRAGOM PRIRODE I DRUŠTVA</t>
  </si>
  <si>
    <t>Radni udžbenik za treći razred osnovne škole, 1.dio</t>
  </si>
  <si>
    <t>Nataša Svoboda Arnautov, Sanja Škreblin, Sanja Basta, Maja Jelić Kolar</t>
  </si>
  <si>
    <t>4.58€</t>
  </si>
  <si>
    <t>Radni udžbenik za treći razred osnovne škole, 2.dio</t>
  </si>
  <si>
    <t>4.84€</t>
  </si>
  <si>
    <t>SUPER MATEMATIKA ZA PRAVE TRAGAČE 3</t>
  </si>
  <si>
    <t>Marijana Martić, Gordana Ivančić, Lorena Kuvačić Roje, Dubravka Tkalčec, Željana Lažeta</t>
  </si>
  <si>
    <t>9.31€</t>
  </si>
  <si>
    <t>9.52€</t>
  </si>
  <si>
    <t>5065</t>
  </si>
  <si>
    <t>Radost čitanja i pisanja 4  1. svezak</t>
  </si>
  <si>
    <t>Radni udžbenik za Hrvatski jezik u 4. razredu osnovne šlole</t>
  </si>
  <si>
    <t>Ante Bežen, Marija Turk Sakač, Gordana Vuglec, Gordana Miota Plešnik</t>
  </si>
  <si>
    <t>Ljevak</t>
  </si>
  <si>
    <t>11.95€</t>
  </si>
  <si>
    <t>Radost čitanja i pisanja 4  2. svezak</t>
  </si>
  <si>
    <t>11.96€</t>
  </si>
  <si>
    <t>GLAZBENA KULTURA</t>
  </si>
  <si>
    <t>Svijet glazbe 4</t>
  </si>
  <si>
    <t>Udžbenik iz glazbene kulture za četvrti razred osnovne škole</t>
  </si>
  <si>
    <t>Nera Đonlić, Ana Ostojić, Domagoj Brlečić</t>
  </si>
  <si>
    <t>Alfa d.d.</t>
  </si>
  <si>
    <t>4.78€</t>
  </si>
  <si>
    <t>TIPTOES 4</t>
  </si>
  <si>
    <t>Radni udžbenik iz engleskog jezika za četvrti razred osnovne škole</t>
  </si>
  <si>
    <t>Anita Žepina, Suzana Anić Antić, Suzana Ban</t>
  </si>
  <si>
    <t>5357</t>
  </si>
  <si>
    <t>Super matematika za prave tragače 4</t>
  </si>
  <si>
    <t>Radni udžbenik iz matematike za 4. razred osnovne škole, 1. dio</t>
  </si>
  <si>
    <t>Marijana Martić, Gordana Ivančić, Jadranka Dunatov, Marina Brničević Stanić, Jasminka Martinić Cezar</t>
  </si>
  <si>
    <t>Profil Klett</t>
  </si>
  <si>
    <t>9.62€</t>
  </si>
  <si>
    <t>Radni udžbenik iz matematike za 4. razred osnovne škole, 2. dio</t>
  </si>
  <si>
    <t>9.51€</t>
  </si>
  <si>
    <t>5544</t>
  </si>
  <si>
    <t>Radni udžbenik s prilagođenim sadržajem za 4. razred osnovne škole 1. dio</t>
  </si>
  <si>
    <t>11.00€</t>
  </si>
  <si>
    <t>Radni udžbenik s prilagođenim sadržajem za 4. razred osnovne škole 2. dio</t>
  </si>
  <si>
    <t>5356</t>
  </si>
  <si>
    <t>Pogled u svijet 4, tragom prirode i društva</t>
  </si>
  <si>
    <t>Radni udžbenik iz prirode i društva za 4. razred osnovne škole 1. dio</t>
  </si>
  <si>
    <t>Nataša Svoboda Arnautov, Sanja Basta, Sanja Škreblin, Maja Jelić Kolar</t>
  </si>
  <si>
    <t>7.17€</t>
  </si>
  <si>
    <t>Radni udžbenik iz prirode i društva za 4. razred osnovne škole 2. dio</t>
  </si>
  <si>
    <t>Darovi vjere i zajedništva</t>
  </si>
  <si>
    <t>Udžbenik iz vjeonauka za 4, razred</t>
  </si>
  <si>
    <t>Ivica Pažin.Ante Pavlović.Ana Volf.Tihana Petković</t>
  </si>
  <si>
    <t>6.60€</t>
  </si>
  <si>
    <t>E-SVIJET 4</t>
  </si>
  <si>
    <t>Radni udžbenik informatike u četvrtom razredu osnovne škole</t>
  </si>
  <si>
    <t>Josipa Blagus, Nataša Ljubić Klemše, Ivana Ružić, Mario Stančić</t>
  </si>
  <si>
    <t>NJEMAČKI JEZIK</t>
  </si>
  <si>
    <t>Paul, Lisa &amp; Co Starter</t>
  </si>
  <si>
    <t>Udžbenik za njemački jezik u 4. razredu, prva godina učenja</t>
  </si>
  <si>
    <t>Monika Bovermann, Manuela Georgiakaki, Dr. Renate Zschärlich</t>
  </si>
  <si>
    <t>Naklada Ljevak d.o.o.</t>
  </si>
  <si>
    <t>9.41€</t>
  </si>
  <si>
    <t>HRVATSKA ČITANKA 5</t>
  </si>
  <si>
    <t xml:space="preserve">Hrvatska čitanka za 5.r. osnovne škole </t>
  </si>
  <si>
    <t>Mirjana Jukić, Slavica Kovač, Iverka Kraševac, Dubravka Težak, Martina Tunuković, Martina Valec-Rebić</t>
  </si>
  <si>
    <t>Naklada  Ljevak d.o.o.</t>
  </si>
  <si>
    <t>13.41€</t>
  </si>
  <si>
    <t>HRVATSKA KRIJESNICA 5</t>
  </si>
  <si>
    <t>Udžbenik iz hrvatskog jezika za 5. razred osnovne škole</t>
  </si>
  <si>
    <t>Slavica Kovač, Mirjana Jukić</t>
  </si>
  <si>
    <t>10.59€</t>
  </si>
  <si>
    <t>LIKOVNA KULTURA</t>
  </si>
  <si>
    <t>Opažam, oblikujem 5</t>
  </si>
  <si>
    <t>Udžbenik iz likovne kulture za peti razred osovne škole</t>
  </si>
  <si>
    <t>Martina Kosec, Jurana Mihalić Linarić, Dijana Nazor</t>
  </si>
  <si>
    <t>4.80€</t>
  </si>
  <si>
    <t xml:space="preserve">Allegro 5 </t>
  </si>
  <si>
    <t>Udžbenik glazbene kulture za peti razred</t>
  </si>
  <si>
    <t xml:space="preserve">N. Banov,V.Dvorak,S. Frančišković,S.Ivančić,M.Jeličić Špoljar,E.Kirchmayer Bilić,A.Martinović,D.Novosel,T.Pehar                                  </t>
  </si>
  <si>
    <t>MATEMATIČKI IZAZOVI 5: udžbenik i zbirka iz matematike za peti razred prvi dio</t>
  </si>
  <si>
    <t>Udžbenik sa zadatcima za vježbanje iz matrematike za 5 razred osnovne škole</t>
  </si>
  <si>
    <t>Gordana Paić. Željko Bošnjak, Boris Čulina, Željko Grgić</t>
  </si>
  <si>
    <t>8.36€</t>
  </si>
  <si>
    <t>MATEMATIČKI IZAZOVI 5: udžbenik i zbirka iz matematike za peti razred drugi dio</t>
  </si>
  <si>
    <t>Gordana Paić, Željko Bošnjak, Niko Grgić</t>
  </si>
  <si>
    <t>7.83€</t>
  </si>
  <si>
    <t xml:space="preserve">PRIRODA  </t>
  </si>
  <si>
    <t>PRIRODA 5</t>
  </si>
  <si>
    <t xml:space="preserve">Udžbenik iz prirode za peti razred osnovne škole </t>
  </si>
  <si>
    <t>Marijana Bastić, Valerija Begić, Ana Bakarić, Bernarda Kralj Golub</t>
  </si>
  <si>
    <t xml:space="preserve">Alfa d.d. </t>
  </si>
  <si>
    <t>7.20€</t>
  </si>
  <si>
    <t>POVIJEST</t>
  </si>
  <si>
    <t>Vremeplov 5</t>
  </si>
  <si>
    <t>Udžbenik povijesti za peti razred osnovne škole</t>
  </si>
  <si>
    <t>Neven Budak, Miljenko Hajdarović, Manuela Kujundžić, Šime Labor</t>
  </si>
  <si>
    <t>9.60€</t>
  </si>
  <si>
    <t>GEOGRAFIJA</t>
  </si>
  <si>
    <t>Gea 1</t>
  </si>
  <si>
    <t>Udžbenik geografije s višemedijskim nastavnim materijalima u petom razredu osnovne škole</t>
  </si>
  <si>
    <t>Milan Ilić, Danijel Orešić</t>
  </si>
  <si>
    <t>TEHNIČKA KULTURA</t>
  </si>
  <si>
    <t>Tehnička kultura 5</t>
  </si>
  <si>
    <t>Udžbenik iz tehničke kulture za peti razred osnovne škole</t>
  </si>
  <si>
    <t>Ivan Sunko, Katica Mikulaj Ovčarić, Ivo Crnoja</t>
  </si>
  <si>
    <t xml:space="preserve">INFORMATIKA </t>
  </si>
  <si>
    <t>INFORMATIKA 5</t>
  </si>
  <si>
    <t>Udžbenik informatike za 5. razred osnovne škole</t>
  </si>
  <si>
    <t>Vedrana Gregurić, Nenad Hajdinjak, Milana Jakšić, Boris Počuča, Darko Rakić, Silvana Svetličić, Davor Šokac, Dragan Vlajinić</t>
  </si>
  <si>
    <t>8.35€</t>
  </si>
  <si>
    <t>FOOTSTEPS 1</t>
  </si>
  <si>
    <t>Radni udžbenik za engleski jezik za 5. razred osnovne škole</t>
  </si>
  <si>
    <t>Olinka Breka, Dora Božanić, Ivana Marinić, Ana Posnjak</t>
  </si>
  <si>
    <t>14.40€</t>
  </si>
  <si>
    <t>Beste Freunde A1.1</t>
  </si>
  <si>
    <t>Udžbenik za njemački jezik u 5. razredu, druga godina učenja</t>
  </si>
  <si>
    <t>Manuela Georgiakaki, Monika Bovermann, Elisabeth Graf-Riemann, Christiane Seuthe</t>
  </si>
  <si>
    <t>9.49€</t>
  </si>
  <si>
    <t xml:space="preserve">UČITELJU, GDJE STANUJEŠ? </t>
  </si>
  <si>
    <t>Udžbenik za katolički vjeronauk petoga razreda osnovne škole</t>
  </si>
  <si>
    <t>Mirjana Novak, Barbara Sipina</t>
  </si>
  <si>
    <t>Kršćanska sadašnjost</t>
  </si>
  <si>
    <t>HRVATSKA ČITANKA 6</t>
  </si>
  <si>
    <t>Hrvatska čitanka za 6. razred osnovne škole</t>
  </si>
  <si>
    <t>HRVATSKA KRIJESNICA 6</t>
  </si>
  <si>
    <t>Udžbenik iz hrvatskog jezika za 6. razred osnovne škole</t>
  </si>
  <si>
    <t>10.32€</t>
  </si>
  <si>
    <t>Opažam, oblikujem 6</t>
  </si>
  <si>
    <t>Udžbenik iz likovne kulture za šesti razred osnovne škole</t>
  </si>
  <si>
    <t>Martina Kosec, Romana Nikolić, Petra Ružić</t>
  </si>
  <si>
    <t>4.75€</t>
  </si>
  <si>
    <t>Allegro 6</t>
  </si>
  <si>
    <t>udžbenik glazbene kulture u šestom razredu osnovne škole</t>
  </si>
  <si>
    <t>N.Banov, D.Brđanović, S.Frančišković, S.Ivančić, E.Kirchmayer Bilić, A.Martinović, D.Novosel, T.Pehar</t>
  </si>
  <si>
    <t>Matematički izazovi 6, prvi dio</t>
  </si>
  <si>
    <t>Udžbenik sa zadatcima sa vježbanje iz matematike za 6 razred osnovne škole</t>
  </si>
  <si>
    <t>Gordana Paić, Željko Bošnjak, Boris Čulina, Niko Grgić</t>
  </si>
  <si>
    <t>8.28€</t>
  </si>
  <si>
    <t>Matematički izazovi 6, drugi dio</t>
  </si>
  <si>
    <t>8.23€</t>
  </si>
  <si>
    <t xml:space="preserve">PRIRODA 6 </t>
  </si>
  <si>
    <t>Udžbenik iz prirode za šesti razred osnovne škole</t>
  </si>
  <si>
    <t>Alfa</t>
  </si>
  <si>
    <t>Vremeplov 6</t>
  </si>
  <si>
    <t>Udžbenik povijesti za šesti razred osnovne škole</t>
  </si>
  <si>
    <t>Anita Gambiraža Knez, Miljenko Hajdarović, Manuela Kujundžić, Šime Labor</t>
  </si>
  <si>
    <t>GEA 2</t>
  </si>
  <si>
    <t>Udžbenik geografije s višemedijskim nastavnim materijalima u šestom razredu osnovne škole</t>
  </si>
  <si>
    <t>Tehnička kultura 6</t>
  </si>
  <si>
    <t>Udžbenik iz tehničke kulture za šesti razred osnovne škole</t>
  </si>
  <si>
    <t>INFORMATIKA 6</t>
  </si>
  <si>
    <t>Udžbenik informatike za 6. razred osnovne škole</t>
  </si>
  <si>
    <t>Saida Deljac, Vedrana Gregurić, Nenad Hajdinjak, Boris Počuča, Darko Rakić, Silvana Svetličić</t>
  </si>
  <si>
    <t>8.25€</t>
  </si>
  <si>
    <t>FOOTSTEPS 2</t>
  </si>
  <si>
    <t>Radni udbženik za engleski jezik za 6. razred osnovne škole</t>
  </si>
  <si>
    <t>Ivana Marinić, Ana Posnjak, Dora Božanić, Olinka Breka</t>
  </si>
  <si>
    <t>14.24€</t>
  </si>
  <si>
    <t>Lernen und Spielen 3</t>
  </si>
  <si>
    <t>Udžbenik iz njemačkog jezika za šesti razred osnovne škole (treća godina učenja)</t>
  </si>
  <si>
    <t>Dr.sc. Damir Velički, dr.sc. Blaženka Filipan-Žignić, Gordana Matolek Veselić</t>
  </si>
  <si>
    <t xml:space="preserve">BIRAM SLOBODU </t>
  </si>
  <si>
    <t>Udžbenik za katolički vjeronauk šestoga razreda osnovne škole</t>
  </si>
  <si>
    <t>Mirjana Novak,Barbara SIpina</t>
  </si>
  <si>
    <t>HRVATSKA ČITANKA 7</t>
  </si>
  <si>
    <t>Hrvatska čitanka za 7. razred osnovne škole</t>
  </si>
  <si>
    <t>11.41€</t>
  </si>
  <si>
    <t>HRVATSKA KRIJESNICA 7</t>
  </si>
  <si>
    <t>Udžbenik iz hrvatskoga jezika za 7. razred osnovne škole</t>
  </si>
  <si>
    <t>8.76€</t>
  </si>
  <si>
    <t>Opažam, oblikujem 7</t>
  </si>
  <si>
    <t>Udžbenik iz likovne kulture za sedmi razred osnovne škole</t>
  </si>
  <si>
    <t>5.05€</t>
  </si>
  <si>
    <t>Allegro 7</t>
  </si>
  <si>
    <t>Udžbenik glazbene kulture u sedmom razredu osnovne škole</t>
  </si>
  <si>
    <t>FOOTSTEPS 3</t>
  </si>
  <si>
    <t>udžbenik za engleski jezik za 7. razred osnovne škole</t>
  </si>
  <si>
    <t>Ivana Marić, Ana Posnjak, Dora Božanović, Olinka Breka</t>
  </si>
  <si>
    <t>15.14€</t>
  </si>
  <si>
    <t>Matematički izazovi 7, prvi dio</t>
  </si>
  <si>
    <t>Udžbenik sa zadatcima za vježbanje iz matematike za 7. razred osnovne škole</t>
  </si>
  <si>
    <t>8.82€</t>
  </si>
  <si>
    <t>Matematički izazovi 7, drugi dio</t>
  </si>
  <si>
    <t>BIOLOGIJA</t>
  </si>
  <si>
    <t>Biologija 7</t>
  </si>
  <si>
    <t xml:space="preserve">Udžbenik iz biologije za 7. razred osnovne škole </t>
  </si>
  <si>
    <t>Martina Čiček, Dubravka Karakaš, Ana Kodžoman, Ozrenka Meštrović, Tanja Petrač, Josipa Poduje</t>
  </si>
  <si>
    <t>9.80€</t>
  </si>
  <si>
    <t>KEMIJA</t>
  </si>
  <si>
    <t>KEMIJA 7</t>
  </si>
  <si>
    <t>Udžbenik kemije s dodatnim digitalnim sadržajima u sedmom razredu osnovne škole</t>
  </si>
  <si>
    <t>Sanja Lukić, Ivana Marić Zerdun, Nataša Trenčevska, Marijan Varga, Sonja Rupčić Petelinc</t>
  </si>
  <si>
    <t>FIZIKA</t>
  </si>
  <si>
    <t>Fizika oko nas 7</t>
  </si>
  <si>
    <t>Udžbenik fizike u sedmom razredu osnovne škole</t>
  </si>
  <si>
    <t>Vladimir Paar, Sanja Martinko, Tanja Ćulibrk</t>
  </si>
  <si>
    <t>Vremeplov 7</t>
  </si>
  <si>
    <t>Udžbenik povijesti za sedmi razred osnovne škole</t>
  </si>
  <si>
    <t>Igor Despot, Gordana Frol, Miljenko Hajdarović</t>
  </si>
  <si>
    <t>10.09€</t>
  </si>
  <si>
    <t>GEA 3</t>
  </si>
  <si>
    <t>Udžbenik geografije u sedmom razredu osnovne škole</t>
  </si>
  <si>
    <t>Danijel Orešić, Igor Tišma, Ružica Vuk, Alenka Bujan</t>
  </si>
  <si>
    <t>10.25€</t>
  </si>
  <si>
    <t>Tehnička kultura 7</t>
  </si>
  <si>
    <t>Udžbenik iz tehničke kulture za sedmi razred osnovne škole</t>
  </si>
  <si>
    <t>INFORMATIKA 7</t>
  </si>
  <si>
    <t>Udžbenik informatike za 7. razred osnovne škole</t>
  </si>
  <si>
    <t>8.79€</t>
  </si>
  <si>
    <t xml:space="preserve">NEKA JE BOG PRVI </t>
  </si>
  <si>
    <t>Udžbenik za katolički vjeronauk sedmoga razreda osnovne škole</t>
  </si>
  <si>
    <t>Josip Periš, Marina Šimić, Ivana Perčić</t>
  </si>
  <si>
    <t>7.30€</t>
  </si>
  <si>
    <t>Lernen und spielen 4</t>
  </si>
  <si>
    <t>Udžbenik iz njemačkog jezika za sedmi razred osnovne škole (četvrta godina učenja)</t>
  </si>
  <si>
    <t>Ivana Vajda, Karin Nigl, Gordana Matolek Veselić</t>
  </si>
  <si>
    <t>HRVATSKA ČITANKA 8</t>
  </si>
  <si>
    <t>Hrvatska čitanka za 8. razred osnovne škole</t>
  </si>
  <si>
    <t>HRVATSKA KRIJESNICA 8</t>
  </si>
  <si>
    <t>Udžbenik iz hrvatskoga jezika za 8. razred osnovne škole</t>
  </si>
  <si>
    <t>9.08€</t>
  </si>
  <si>
    <t>Likovna avantura 8</t>
  </si>
  <si>
    <t>Udžbenik iz likovne kulture za osmi razred osnovne škole</t>
  </si>
  <si>
    <t>Natalija Stipetić Čus, Blanka Petrinec Fulir, Dražen Jerabek, Stanka Pinjuh, Dalia Finek Brezarić, Goran Jeličić</t>
  </si>
  <si>
    <t>5.12€</t>
  </si>
  <si>
    <t>Svijet glazbe 8</t>
  </si>
  <si>
    <t>Udžbenik iz glazbene kulture u osmom razredu osnovne škole</t>
  </si>
  <si>
    <t>N.Đonlić, A.Ostojić, N.S.Jambrošić, T.Pajdaš, D.Brlečić, M.Tadin</t>
  </si>
  <si>
    <t>FOOTSTEPS 4</t>
  </si>
  <si>
    <t>Radni udžbenik engleskog jezika u osmom razredu osnovne škole, 8. godina učenja s dodatnim digitalnim sadržajima</t>
  </si>
  <si>
    <t>Ivana Marinić, Dora Božanić Malić, Olinka Breka, Ana Posnjak</t>
  </si>
  <si>
    <t>15.38€</t>
  </si>
  <si>
    <t>MATEMATIČKI IZAZOVI 8, PRVI DIO</t>
  </si>
  <si>
    <t>Udžbenik sa zadatcima za vježbanje iz matematike za osmi razred osnovne škole</t>
  </si>
  <si>
    <t>8.93€</t>
  </si>
  <si>
    <t>MATEMATIČKI IZAZOVI 8, DRUGI DIO</t>
  </si>
  <si>
    <t xml:space="preserve">BIOLOGIJA 8 </t>
  </si>
  <si>
    <t>Udžbenik iz biologije za 8. razred osnovne škole</t>
  </si>
  <si>
    <t>Anica Banović, Martina Čiček, Ozrenka Meštrović, Sunčana Mumelaš, Tanja Petrač</t>
  </si>
  <si>
    <t xml:space="preserve">KEMIJA 8 </t>
  </si>
  <si>
    <t>Udžbenik kemije za osmi razred osnovne škole</t>
  </si>
  <si>
    <t>Roko Vladušić, Sanda Šimičić, Miroslav Pernar</t>
  </si>
  <si>
    <t>Fizika oko nas 8</t>
  </si>
  <si>
    <t>Udžbenik fizike u osmom razredu osnovne škole</t>
  </si>
  <si>
    <t>Vremeplov 8</t>
  </si>
  <si>
    <t>Udžbenik povijesti za osmi razred osnovne škole</t>
  </si>
  <si>
    <t>Tomislav Bogdanović, Miljenko Hajdarović, Domagoj Švigir</t>
  </si>
  <si>
    <t>GEA 4</t>
  </si>
  <si>
    <t>Udžbenik geografije u osmom razredu osnovne škole</t>
  </si>
  <si>
    <t>Tehnička kultura 8</t>
  </si>
  <si>
    <t>Udžbenik iz tehničke kulture za osmi razred osnovne škole</t>
  </si>
  <si>
    <t xml:space="preserve">Katica Mikulaj Ovčarić, Katarina Kedačić Buzina, Ivan Sunko, Ante Milić, Ivo Crnoja </t>
  </si>
  <si>
    <t>#MOJPORTAL8</t>
  </si>
  <si>
    <t>Udžbenik informatike u osmom razredu osnovne škole s dodatnim digitalnim sadržajima</t>
  </si>
  <si>
    <t>Magdalena Babić, Nikolina Bubica, Zoran Dimovski, Stanko Leko, Nikola Mihočka, Ivana Ružić, Mario Stančić, Branko Vejnović</t>
  </si>
  <si>
    <t xml:space="preserve">UKORAK S ISUSOM </t>
  </si>
  <si>
    <t>Udžbenik za katolički vjeronauk osmoga razreda osnovne škole</t>
  </si>
  <si>
    <t>BESTE FREUNDE A2.2</t>
  </si>
  <si>
    <t>Udžbenik njemačkog jezika za 8. razred, 5. godina učenja</t>
  </si>
  <si>
    <t>Manuela Georgiakaki, Elisabeth Graf-Riemann, Anja Schümann, Christiane Seuthe</t>
  </si>
  <si>
    <t>VREMEPLOV 6 : radni udžbenik za pomoć učenicima pri učenju povijesti u šestome razredu osnovne škole</t>
  </si>
  <si>
    <t>radni udžbenik</t>
  </si>
  <si>
    <t>Višnja Matotek</t>
  </si>
  <si>
    <t>VREMEPLOV 7 : radni udžbenik za pomoć učenicima pri učenju povijesti u sedmome razredu osnovne škole</t>
  </si>
  <si>
    <t>Dijana Skrbin Kovačić</t>
  </si>
  <si>
    <t>VREMEPLOV 8 : radni udžbenik za pomoć učenicima pri učenju povijesti u osmome razredu osnovne škole</t>
  </si>
  <si>
    <t>Miljenko Hajdarović, Višnja Matotek, Dijana Skrbin Kovačić</t>
  </si>
  <si>
    <t>UKUPNA CIJENA</t>
  </si>
  <si>
    <t>SVEUKUPNO</t>
  </si>
  <si>
    <t>UKUPNA CIJENA SVIH NARUČENIH UDŽBENIKA: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</si>
</sst>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#,##0.00\ &quot;kn&quot;;[Red]\-#,##0.00\ &quot;kn&quot;"/>
    <numFmt numFmtId="165" formatCode="#,##0.00\ &quot;kn&quot;"/>
    <numFmt numFmtId="166" formatCode="&quot;$&quot;#,##0.00"/>
    <numFmt numFmtId="167" formatCode="#,##0.00\ [$kn-41A]"/>
    <numFmt numFmtId="168" formatCode="_-* #,##0.00\ [$kn-41A]_-;\-* #,##0.00\ [$kn-41A]_-;_-* &quot;-&quot;??\ [$kn-41A]_-;_-@_-"/>
    <numFmt numFmtId="169" formatCode="#,##0.00\ [$€-1]"/>
    <numFmt numFmtId="170" formatCode="#,##0.00\ [$€-1];[Red]\-#,##0.00\ [$€-1]"/>
    <numFmt numFmtId="171" formatCode="_ * #,##0.00_)\ [$€-1]_ ;_ * \(#,##0.00\)\ [$€-1]_ ;_ * &quot;-&quot;??_)\ [$€-1]_ ;_ @_ "/>
    <numFmt numFmtId="175" formatCode="_-* #,##0.00\ [$€-1]_-;\-* #,##0.00\ [$€-1]_-;_-* &quot;-&quot;??\ [$€-1]_-;_-@_-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</font>
    <font>
      <sz val="10"/>
      <name val="Arial"/>
      <family val="2"/>
      <charset val="238"/>
    </font>
    <font>
      <sz val="11"/>
      <name val="Calibri"/>
    </font>
    <font>
      <sz val="11"/>
      <color theme="1"/>
      <name val="Calibri"/>
      <family val="2"/>
      <charset val="1"/>
    </font>
    <font>
      <sz val="10"/>
      <color rgb="FF000000"/>
      <name val="Calibri"/>
      <charset val="1"/>
    </font>
    <font>
      <sz val="11"/>
      <color theme="1"/>
      <name val="Calibri"/>
      <charset val="1"/>
    </font>
    <font>
      <sz val="11"/>
      <color rgb="FF000000"/>
      <name val="Calibri"/>
      <charset val="1"/>
    </font>
    <font>
      <sz val="11"/>
      <color rgb="FF211819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211819"/>
      <name val="Calibri"/>
      <charset val="1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174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3" xfId="0" applyBorder="1"/>
    <xf numFmtId="167" fontId="0" fillId="0" borderId="0" xfId="0" applyNumberFormat="1"/>
    <xf numFmtId="0" fontId="2" fillId="3" borderId="0" xfId="0" applyFont="1" applyFill="1" applyAlignment="1">
      <alignment horizontal="center"/>
    </xf>
    <xf numFmtId="165" fontId="0" fillId="0" borderId="0" xfId="0" applyNumberFormat="1"/>
    <xf numFmtId="0" fontId="3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1" applyFont="1" applyBorder="1" applyAlignment="1">
      <alignment wrapText="1"/>
    </xf>
    <xf numFmtId="0" fontId="2" fillId="3" borderId="12" xfId="0" applyFont="1" applyFill="1" applyBorder="1"/>
    <xf numFmtId="0" fontId="2" fillId="3" borderId="13" xfId="0" applyFont="1" applyFill="1" applyBorder="1"/>
    <xf numFmtId="0" fontId="2" fillId="0" borderId="9" xfId="0" applyFont="1" applyBorder="1" applyAlignment="1">
      <alignment horizontal="center"/>
    </xf>
    <xf numFmtId="0" fontId="7" fillId="5" borderId="1" xfId="0" applyFont="1" applyFill="1" applyBorder="1" applyAlignment="1">
      <alignment horizontal="left" readingOrder="1"/>
    </xf>
    <xf numFmtId="0" fontId="0" fillId="2" borderId="11" xfId="0" applyFill="1" applyBorder="1"/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wrapText="1"/>
    </xf>
    <xf numFmtId="0" fontId="0" fillId="0" borderId="11" xfId="0" applyBorder="1"/>
    <xf numFmtId="0" fontId="10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5" fillId="0" borderId="3" xfId="0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0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1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1" fillId="0" borderId="3" xfId="0" applyFont="1" applyBorder="1"/>
    <xf numFmtId="0" fontId="3" fillId="5" borderId="1" xfId="0" applyFont="1" applyFill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49" fontId="13" fillId="0" borderId="1" xfId="0" applyNumberFormat="1" applyFont="1" applyBorder="1"/>
    <xf numFmtId="0" fontId="3" fillId="0" borderId="2" xfId="0" applyFont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7" fillId="0" borderId="1" xfId="0" applyFont="1" applyBorder="1" applyAlignment="1">
      <alignment horizontal="left" readingOrder="1"/>
    </xf>
    <xf numFmtId="0" fontId="7" fillId="0" borderId="1" xfId="0" applyFont="1" applyBorder="1" applyAlignment="1">
      <alignment horizontal="left" wrapText="1" readingOrder="1"/>
    </xf>
    <xf numFmtId="0" fontId="13" fillId="0" borderId="11" xfId="0" applyFont="1" applyBorder="1" applyAlignment="1">
      <alignment horizontal="left"/>
    </xf>
    <xf numFmtId="0" fontId="0" fillId="0" borderId="10" xfId="0" applyBorder="1"/>
    <xf numFmtId="49" fontId="13" fillId="0" borderId="11" xfId="0" applyNumberFormat="1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3" fillId="0" borderId="11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1" fontId="7" fillId="4" borderId="1" xfId="2" applyNumberFormat="1" applyFont="1" applyFill="1" applyBorder="1" applyAlignment="1">
      <alignment horizontal="left" vertical="center" readingOrder="1"/>
    </xf>
    <xf numFmtId="0" fontId="5" fillId="0" borderId="1" xfId="0" applyFont="1" applyBorder="1"/>
    <xf numFmtId="0" fontId="0" fillId="0" borderId="2" xfId="0" applyBorder="1"/>
    <xf numFmtId="0" fontId="3" fillId="0" borderId="13" xfId="0" applyFont="1" applyBorder="1" applyAlignment="1">
      <alignment wrapText="1"/>
    </xf>
    <xf numFmtId="0" fontId="7" fillId="0" borderId="2" xfId="0" applyFont="1" applyBorder="1" applyAlignment="1">
      <alignment horizontal="left" wrapText="1" readingOrder="1"/>
    </xf>
    <xf numFmtId="0" fontId="5" fillId="0" borderId="6" xfId="0" applyFont="1" applyBorder="1"/>
    <xf numFmtId="0" fontId="7" fillId="0" borderId="3" xfId="0" applyFont="1" applyBorder="1" applyAlignment="1">
      <alignment horizontal="left" wrapText="1" readingOrder="1"/>
    </xf>
    <xf numFmtId="0" fontId="5" fillId="0" borderId="7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15" fillId="0" borderId="1" xfId="0" applyFont="1" applyBorder="1"/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0" fillId="0" borderId="6" xfId="0" applyBorder="1" applyAlignment="1">
      <alignment horizontal="left"/>
    </xf>
    <xf numFmtId="0" fontId="13" fillId="0" borderId="6" xfId="0" applyFont="1" applyBorder="1" applyAlignment="1">
      <alignment horizontal="left"/>
    </xf>
    <xf numFmtId="167" fontId="13" fillId="0" borderId="0" xfId="0" applyNumberFormat="1" applyFont="1" applyAlignment="1">
      <alignment horizontal="left"/>
    </xf>
    <xf numFmtId="0" fontId="5" fillId="0" borderId="6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1" xfId="0" applyFont="1" applyFill="1" applyBorder="1"/>
    <xf numFmtId="168" fontId="0" fillId="0" borderId="0" xfId="0" applyNumberFormat="1"/>
    <xf numFmtId="0" fontId="0" fillId="0" borderId="0" xfId="0" applyAlignment="1">
      <alignment wrapText="1"/>
    </xf>
    <xf numFmtId="167" fontId="0" fillId="0" borderId="0" xfId="0" applyNumberFormat="1" applyAlignment="1">
      <alignment horizontal="right"/>
    </xf>
    <xf numFmtId="168" fontId="3" fillId="0" borderId="0" xfId="0" applyNumberFormat="1" applyFont="1" applyAlignment="1">
      <alignment wrapText="1"/>
    </xf>
    <xf numFmtId="0" fontId="0" fillId="0" borderId="0" xfId="0" applyAlignment="1">
      <alignment horizontal="left" wrapText="1"/>
    </xf>
    <xf numFmtId="168" fontId="0" fillId="0" borderId="0" xfId="0" applyNumberForma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9" xfId="0" applyFont="1" applyBorder="1"/>
    <xf numFmtId="0" fontId="14" fillId="0" borderId="0" xfId="0" applyFont="1" applyAlignment="1">
      <alignment horizontal="center"/>
    </xf>
    <xf numFmtId="0" fontId="0" fillId="0" borderId="12" xfId="0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2" fillId="3" borderId="1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5" fontId="3" fillId="0" borderId="0" xfId="0" applyNumberFormat="1" applyFont="1" applyAlignment="1">
      <alignment wrapText="1"/>
    </xf>
    <xf numFmtId="0" fontId="17" fillId="5" borderId="14" xfId="0" applyFont="1" applyFill="1" applyBorder="1" applyAlignment="1">
      <alignment horizontal="left" wrapText="1"/>
    </xf>
    <xf numFmtId="0" fontId="17" fillId="5" borderId="14" xfId="0" applyFont="1" applyFill="1" applyBorder="1" applyAlignment="1">
      <alignment wrapText="1"/>
    </xf>
    <xf numFmtId="0" fontId="5" fillId="5" borderId="14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71" fontId="0" fillId="0" borderId="0" xfId="0" applyNumberFormat="1"/>
    <xf numFmtId="0" fontId="12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20" fillId="0" borderId="1" xfId="2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1" fillId="0" borderId="1" xfId="2" applyFont="1" applyBorder="1" applyAlignment="1">
      <alignment vertical="center" wrapText="1" readingOrder="1"/>
    </xf>
    <xf numFmtId="0" fontId="22" fillId="0" borderId="1" xfId="0" applyFont="1" applyBorder="1" applyAlignment="1" applyProtection="1">
      <alignment horizontal="left" vertical="center" wrapText="1" readingOrder="1"/>
      <protection locked="0"/>
    </xf>
    <xf numFmtId="166" fontId="0" fillId="0" borderId="2" xfId="0" applyNumberFormat="1" applyBorder="1" applyAlignment="1">
      <alignment horizontal="right"/>
    </xf>
    <xf numFmtId="171" fontId="5" fillId="0" borderId="2" xfId="0" applyNumberFormat="1" applyFont="1" applyBorder="1" applyAlignment="1">
      <alignment horizontal="right"/>
    </xf>
    <xf numFmtId="171" fontId="13" fillId="0" borderId="2" xfId="0" applyNumberFormat="1" applyFont="1" applyBorder="1" applyAlignment="1">
      <alignment horizontal="right"/>
    </xf>
    <xf numFmtId="171" fontId="5" fillId="0" borderId="2" xfId="0" applyNumberFormat="1" applyFont="1" applyBorder="1" applyAlignment="1">
      <alignment horizontal="right" wrapText="1"/>
    </xf>
    <xf numFmtId="0" fontId="2" fillId="0" borderId="14" xfId="0" applyFont="1" applyFill="1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9" fontId="1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165" fontId="13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5" fillId="0" borderId="2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right"/>
    </xf>
    <xf numFmtId="175" fontId="19" fillId="0" borderId="2" xfId="0" applyNumberFormat="1" applyFont="1" applyBorder="1" applyAlignment="1">
      <alignment horizontal="left" vertical="center"/>
    </xf>
    <xf numFmtId="165" fontId="11" fillId="0" borderId="2" xfId="0" applyNumberFormat="1" applyFont="1" applyBorder="1" applyAlignment="1">
      <alignment horizontal="right"/>
    </xf>
    <xf numFmtId="175" fontId="0" fillId="0" borderId="2" xfId="0" applyNumberFormat="1" applyBorder="1" applyAlignment="1">
      <alignment vertical="center"/>
    </xf>
    <xf numFmtId="170" fontId="3" fillId="0" borderId="2" xfId="0" applyNumberFormat="1" applyFont="1" applyBorder="1" applyAlignment="1">
      <alignment horizontal="right"/>
    </xf>
    <xf numFmtId="171" fontId="0" fillId="0" borderId="14" xfId="0" applyNumberFormat="1" applyBorder="1"/>
    <xf numFmtId="171" fontId="23" fillId="0" borderId="0" xfId="0" applyNumberFormat="1" applyFont="1" applyFill="1" applyBorder="1" applyAlignment="1">
      <alignment horizontal="right"/>
    </xf>
    <xf numFmtId="171" fontId="0" fillId="0" borderId="0" xfId="0" applyNumberFormat="1" applyBorder="1"/>
    <xf numFmtId="171" fontId="1" fillId="0" borderId="14" xfId="0" applyNumberFormat="1" applyFont="1" applyBorder="1" applyAlignment="1">
      <alignment horizontal="right"/>
    </xf>
    <xf numFmtId="169" fontId="1" fillId="0" borderId="14" xfId="0" applyNumberFormat="1" applyFont="1" applyBorder="1" applyAlignment="1">
      <alignment horizontal="right"/>
    </xf>
    <xf numFmtId="169" fontId="23" fillId="0" borderId="0" xfId="0" applyNumberFormat="1" applyFont="1" applyFill="1" applyBorder="1" applyAlignment="1">
      <alignment horizontal="right"/>
    </xf>
    <xf numFmtId="0" fontId="18" fillId="0" borderId="0" xfId="0" applyFont="1"/>
    <xf numFmtId="171" fontId="2" fillId="0" borderId="14" xfId="0" applyNumberFormat="1" applyFont="1" applyBorder="1" applyAlignment="1">
      <alignment horizontal="center"/>
    </xf>
    <xf numFmtId="44" fontId="13" fillId="0" borderId="2" xfId="0" applyNumberFormat="1" applyFont="1" applyBorder="1" applyAlignment="1">
      <alignment horizontal="right"/>
    </xf>
    <xf numFmtId="171" fontId="1" fillId="0" borderId="14" xfId="0" applyNumberFormat="1" applyFont="1" applyBorder="1" applyAlignment="1">
      <alignment horizontal="center"/>
    </xf>
    <xf numFmtId="171" fontId="18" fillId="0" borderId="0" xfId="0" applyNumberFormat="1" applyFont="1"/>
    <xf numFmtId="169" fontId="18" fillId="0" borderId="0" xfId="0" applyNumberFormat="1" applyFont="1" applyAlignment="1">
      <alignment horizontal="right"/>
    </xf>
    <xf numFmtId="165" fontId="18" fillId="0" borderId="0" xfId="0" applyNumberFormat="1" applyFont="1"/>
    <xf numFmtId="171" fontId="2" fillId="0" borderId="0" xfId="0" applyNumberFormat="1" applyFont="1" applyFill="1" applyBorder="1" applyAlignment="1">
      <alignment horizontal="center"/>
    </xf>
    <xf numFmtId="171" fontId="1" fillId="0" borderId="14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3">
    <cellStyle name="Hiperveza" xfId="1" builtinId="8"/>
    <cellStyle name="Normal 2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opLeftCell="E1" zoomScaleNormal="100" workbookViewId="0">
      <selection activeCell="I10" sqref="I10"/>
    </sheetView>
  </sheetViews>
  <sheetFormatPr defaultColWidth="9.140625" defaultRowHeight="15"/>
  <cols>
    <col min="1" max="1" width="23.85546875" customWidth="1"/>
    <col min="2" max="2" width="17.42578125" customWidth="1"/>
    <col min="3" max="3" width="61.85546875" customWidth="1"/>
    <col min="4" max="4" width="149.5703125" customWidth="1"/>
    <col min="5" max="5" width="91.7109375" customWidth="1"/>
    <col min="6" max="6" width="26.42578125" customWidth="1"/>
    <col min="7" max="7" width="81.140625" customWidth="1"/>
    <col min="8" max="9" width="26.5703125" customWidth="1"/>
    <col min="10" max="10" width="22.28515625" customWidth="1"/>
    <col min="11" max="11" width="16.28515625" customWidth="1"/>
    <col min="12" max="12" width="22.140625" customWidth="1"/>
    <col min="13" max="13" width="32.5703125" customWidth="1"/>
    <col min="14" max="14" width="16.140625" customWidth="1"/>
    <col min="15" max="15" width="14" customWidth="1"/>
    <col min="16" max="16" width="32.28515625" customWidth="1"/>
    <col min="17" max="17" width="20.85546875" customWidth="1"/>
  </cols>
  <sheetData>
    <row r="1" spans="1:17">
      <c r="A1" s="115"/>
      <c r="B1" s="116"/>
      <c r="C1" s="116"/>
      <c r="D1" s="116"/>
      <c r="E1" s="116"/>
      <c r="F1" s="116"/>
      <c r="G1" s="116"/>
      <c r="H1" s="116"/>
      <c r="I1" s="116"/>
      <c r="J1" s="114"/>
      <c r="K1" s="114"/>
      <c r="L1" s="114"/>
      <c r="M1" s="114"/>
      <c r="N1" s="114"/>
      <c r="O1" s="114"/>
      <c r="P1" s="114"/>
      <c r="Q1" s="114"/>
    </row>
    <row r="2" spans="1:17">
      <c r="A2" s="6" t="s">
        <v>0</v>
      </c>
      <c r="B2" s="6" t="s">
        <v>1</v>
      </c>
      <c r="C2" s="51" t="s">
        <v>2</v>
      </c>
      <c r="D2" s="51" t="s">
        <v>3</v>
      </c>
      <c r="E2" s="6" t="s">
        <v>4</v>
      </c>
      <c r="F2" s="6" t="s">
        <v>5</v>
      </c>
      <c r="G2" s="6" t="s">
        <v>6</v>
      </c>
      <c r="H2" s="82" t="s">
        <v>7</v>
      </c>
      <c r="I2" s="140" t="s">
        <v>349</v>
      </c>
      <c r="J2" s="78"/>
      <c r="K2" s="78"/>
      <c r="L2" s="78"/>
      <c r="M2" s="78"/>
      <c r="N2" s="78"/>
      <c r="O2" s="78"/>
      <c r="P2" s="78"/>
      <c r="Q2" s="78"/>
    </row>
    <row r="3" spans="1:17">
      <c r="A3" s="32" t="s">
        <v>8</v>
      </c>
      <c r="B3" s="129" t="s">
        <v>9</v>
      </c>
      <c r="C3" s="33" t="s">
        <v>10</v>
      </c>
      <c r="D3" s="30" t="s">
        <v>11</v>
      </c>
      <c r="E3" s="84" t="s">
        <v>12</v>
      </c>
      <c r="F3" s="32" t="s">
        <v>13</v>
      </c>
      <c r="G3" s="7">
        <v>8</v>
      </c>
      <c r="H3" s="136" t="s">
        <v>14</v>
      </c>
      <c r="I3" s="158">
        <f>G3*H3</f>
        <v>182.88</v>
      </c>
      <c r="J3" s="78"/>
      <c r="K3" s="78"/>
      <c r="L3" s="78"/>
      <c r="M3" s="78"/>
      <c r="N3" s="78"/>
      <c r="O3" s="78"/>
      <c r="P3" s="78"/>
      <c r="Q3" s="78"/>
    </row>
    <row r="4" spans="1:17">
      <c r="A4" s="32" t="s">
        <v>15</v>
      </c>
      <c r="B4" s="130" t="s">
        <v>16</v>
      </c>
      <c r="C4" s="33" t="s">
        <v>17</v>
      </c>
      <c r="D4" s="33" t="s">
        <v>18</v>
      </c>
      <c r="E4" s="33" t="s">
        <v>19</v>
      </c>
      <c r="F4" s="33" t="s">
        <v>13</v>
      </c>
      <c r="G4" s="32">
        <v>8</v>
      </c>
      <c r="H4" s="137" t="s">
        <v>20</v>
      </c>
      <c r="I4" s="158">
        <f>G4*H4</f>
        <v>73.12</v>
      </c>
      <c r="J4" s="40"/>
    </row>
    <row r="5" spans="1:17">
      <c r="A5" s="32" t="s">
        <v>21</v>
      </c>
      <c r="B5" s="129" t="s">
        <v>22</v>
      </c>
      <c r="C5" s="33" t="s">
        <v>23</v>
      </c>
      <c r="D5" s="30" t="s">
        <v>24</v>
      </c>
      <c r="E5" s="84" t="s">
        <v>25</v>
      </c>
      <c r="F5" s="32" t="s">
        <v>13</v>
      </c>
      <c r="G5" s="32">
        <v>8</v>
      </c>
      <c r="H5" s="138" t="s">
        <v>26</v>
      </c>
      <c r="I5" s="158">
        <f t="shared" ref="I5:I9" si="0">G5*H5</f>
        <v>146.32</v>
      </c>
      <c r="J5" s="40"/>
    </row>
    <row r="6" spans="1:17">
      <c r="A6" s="32" t="s">
        <v>27</v>
      </c>
      <c r="B6" s="129" t="s">
        <v>28</v>
      </c>
      <c r="C6" s="33" t="s">
        <v>29</v>
      </c>
      <c r="D6" s="33" t="s">
        <v>30</v>
      </c>
      <c r="E6" s="31" t="s">
        <v>31</v>
      </c>
      <c r="F6" s="32" t="s">
        <v>13</v>
      </c>
      <c r="G6" s="32">
        <v>8</v>
      </c>
      <c r="H6" s="138" t="s">
        <v>20</v>
      </c>
      <c r="I6" s="158">
        <f t="shared" si="0"/>
        <v>73.12</v>
      </c>
      <c r="J6" s="40"/>
    </row>
    <row r="7" spans="1:17" ht="15" customHeight="1">
      <c r="A7" s="34" t="s">
        <v>32</v>
      </c>
      <c r="B7" s="59">
        <v>3904</v>
      </c>
      <c r="C7" s="34" t="s">
        <v>33</v>
      </c>
      <c r="D7" s="34" t="s">
        <v>34</v>
      </c>
      <c r="E7" s="60" t="s">
        <v>35</v>
      </c>
      <c r="F7" s="34" t="s">
        <v>36</v>
      </c>
      <c r="G7" s="34">
        <v>8</v>
      </c>
      <c r="H7" s="139" t="s">
        <v>37</v>
      </c>
      <c r="I7" s="158">
        <f t="shared" si="0"/>
        <v>63.6</v>
      </c>
      <c r="J7" s="79"/>
    </row>
    <row r="8" spans="1:17">
      <c r="A8" s="32" t="s">
        <v>38</v>
      </c>
      <c r="B8" s="28">
        <v>4741</v>
      </c>
      <c r="C8" s="5" t="s">
        <v>39</v>
      </c>
      <c r="D8" s="5" t="s">
        <v>40</v>
      </c>
      <c r="E8" s="5" t="s">
        <v>41</v>
      </c>
      <c r="F8" s="5" t="s">
        <v>13</v>
      </c>
      <c r="G8" s="32">
        <v>8</v>
      </c>
      <c r="H8" s="138" t="s">
        <v>42</v>
      </c>
      <c r="I8" s="158">
        <f t="shared" si="0"/>
        <v>65.52</v>
      </c>
      <c r="J8" s="40"/>
    </row>
    <row r="9" spans="1:17">
      <c r="I9" s="160"/>
    </row>
    <row r="10" spans="1:17">
      <c r="H10" s="159" t="s">
        <v>350</v>
      </c>
      <c r="I10" s="168">
        <f>SUM(I3:I9)</f>
        <v>604.55999999999995</v>
      </c>
    </row>
    <row r="17" spans="7:7">
      <c r="G17" s="128"/>
    </row>
  </sheetData>
  <mergeCells count="2">
    <mergeCell ref="J1:Q1"/>
    <mergeCell ref="A1:I1"/>
  </mergeCells>
  <pageMargins left="0.7" right="0.7" top="0.75" bottom="0.75" header="0.3" footer="0.3"/>
  <pageSetup paperSize="9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H30"/>
  <sheetViews>
    <sheetView topLeftCell="E1" zoomScaleNormal="100" workbookViewId="0">
      <selection activeCell="H21" sqref="H21"/>
    </sheetView>
  </sheetViews>
  <sheetFormatPr defaultRowHeight="15"/>
  <cols>
    <col min="1" max="2" width="18.7109375" customWidth="1"/>
    <col min="3" max="3" width="45.140625" customWidth="1"/>
    <col min="4" max="4" width="82.85546875" customWidth="1"/>
    <col min="5" max="5" width="88.85546875" customWidth="1"/>
    <col min="6" max="6" width="30.140625" customWidth="1"/>
    <col min="7" max="7" width="46.28515625" customWidth="1"/>
    <col min="8" max="8" width="28" customWidth="1"/>
    <col min="9" max="9" width="37.140625" customWidth="1"/>
    <col min="10" max="10" width="28" customWidth="1"/>
    <col min="11" max="12" width="20.28515625" customWidth="1"/>
    <col min="13" max="13" width="32.28515625" customWidth="1"/>
    <col min="14" max="14" width="51.42578125" customWidth="1"/>
    <col min="15" max="15" width="19.85546875" customWidth="1"/>
    <col min="16" max="16" width="18.140625" customWidth="1"/>
    <col min="17" max="17" width="28.7109375" customWidth="1"/>
    <col min="18" max="18" width="18.140625" customWidth="1"/>
  </cols>
  <sheetData>
    <row r="1" spans="1:18">
      <c r="A1" s="116" t="s">
        <v>43</v>
      </c>
      <c r="B1" s="116"/>
      <c r="C1" s="116"/>
      <c r="D1" s="116"/>
      <c r="E1" s="116"/>
      <c r="F1" s="116"/>
      <c r="G1" s="116"/>
      <c r="H1" s="11"/>
      <c r="I1" s="11"/>
      <c r="J1" s="11"/>
      <c r="K1" s="120"/>
      <c r="L1" s="114"/>
      <c r="M1" s="114"/>
      <c r="N1" s="114"/>
      <c r="O1" s="114"/>
      <c r="P1" s="114"/>
      <c r="Q1" s="114"/>
      <c r="R1" s="114"/>
    </row>
    <row r="2" spans="1:18">
      <c r="A2" s="6" t="s">
        <v>0</v>
      </c>
      <c r="B2" s="6" t="s">
        <v>44</v>
      </c>
      <c r="C2" s="6" t="s">
        <v>2</v>
      </c>
      <c r="D2" s="6" t="s">
        <v>3</v>
      </c>
      <c r="E2" s="6" t="s">
        <v>4</v>
      </c>
      <c r="F2" s="6" t="s">
        <v>5</v>
      </c>
      <c r="G2" s="82" t="s">
        <v>6</v>
      </c>
      <c r="H2" s="82" t="s">
        <v>7</v>
      </c>
      <c r="I2" s="140" t="s">
        <v>349</v>
      </c>
      <c r="J2" s="78"/>
      <c r="K2" s="78"/>
      <c r="L2" s="78"/>
      <c r="M2" s="78"/>
      <c r="N2" s="78"/>
      <c r="O2" s="78"/>
      <c r="P2" s="78"/>
      <c r="Q2" s="78"/>
      <c r="R2" s="78"/>
    </row>
    <row r="3" spans="1:18">
      <c r="A3" s="4" t="s">
        <v>8</v>
      </c>
      <c r="B3" s="23">
        <v>4508</v>
      </c>
      <c r="C3" s="13" t="s">
        <v>246</v>
      </c>
      <c r="D3" s="13" t="s">
        <v>247</v>
      </c>
      <c r="E3" s="13" t="s">
        <v>146</v>
      </c>
      <c r="F3" s="13" t="s">
        <v>142</v>
      </c>
      <c r="G3" s="85">
        <v>0</v>
      </c>
      <c r="H3" s="149" t="s">
        <v>248</v>
      </c>
      <c r="I3" s="161">
        <f>G3*H3</f>
        <v>0</v>
      </c>
      <c r="J3" s="78"/>
      <c r="K3" s="91"/>
      <c r="L3" s="78"/>
      <c r="M3" s="78"/>
      <c r="N3" s="78"/>
      <c r="O3" s="78"/>
      <c r="P3" s="78"/>
      <c r="Q3" s="78"/>
      <c r="R3" s="78"/>
    </row>
    <row r="4" spans="1:18">
      <c r="A4" s="4" t="s">
        <v>8</v>
      </c>
      <c r="B4" s="23">
        <v>4508</v>
      </c>
      <c r="C4" s="13" t="s">
        <v>249</v>
      </c>
      <c r="D4" s="13" t="s">
        <v>250</v>
      </c>
      <c r="E4" s="13" t="s">
        <v>151</v>
      </c>
      <c r="F4" s="13" t="s">
        <v>142</v>
      </c>
      <c r="G4" s="85">
        <v>0</v>
      </c>
      <c r="H4" s="149" t="s">
        <v>251</v>
      </c>
      <c r="I4" s="161">
        <f t="shared" ref="I4:I19" si="0">G4*H4</f>
        <v>0</v>
      </c>
      <c r="J4" s="78"/>
    </row>
    <row r="5" spans="1:18">
      <c r="A5" s="4" t="s">
        <v>153</v>
      </c>
      <c r="B5" s="7">
        <v>4660</v>
      </c>
      <c r="C5" s="4" t="s">
        <v>252</v>
      </c>
      <c r="D5" s="4" t="s">
        <v>253</v>
      </c>
      <c r="E5" s="4" t="s">
        <v>211</v>
      </c>
      <c r="F5" s="4" t="s">
        <v>72</v>
      </c>
      <c r="G5" s="85">
        <v>0</v>
      </c>
      <c r="H5" s="141" t="s">
        <v>254</v>
      </c>
      <c r="I5" s="161">
        <f t="shared" si="0"/>
        <v>0</v>
      </c>
      <c r="J5" s="78"/>
    </row>
    <row r="6" spans="1:18">
      <c r="A6" s="4" t="s">
        <v>104</v>
      </c>
      <c r="B6" s="7">
        <v>13801</v>
      </c>
      <c r="C6" s="4" t="s">
        <v>255</v>
      </c>
      <c r="D6" s="4" t="s">
        <v>256</v>
      </c>
      <c r="E6" s="4" t="s">
        <v>215</v>
      </c>
      <c r="F6" s="4" t="s">
        <v>13</v>
      </c>
      <c r="G6" s="85">
        <v>1</v>
      </c>
      <c r="H6" s="141" t="s">
        <v>254</v>
      </c>
      <c r="I6" s="161">
        <f t="shared" si="0"/>
        <v>5.05</v>
      </c>
      <c r="J6" s="78"/>
    </row>
    <row r="7" spans="1:18">
      <c r="A7" s="8" t="s">
        <v>15</v>
      </c>
      <c r="B7" s="33">
        <v>4754</v>
      </c>
      <c r="C7" s="33" t="s">
        <v>257</v>
      </c>
      <c r="D7" s="33" t="s">
        <v>258</v>
      </c>
      <c r="E7" s="33" t="s">
        <v>259</v>
      </c>
      <c r="F7" s="33" t="s">
        <v>13</v>
      </c>
      <c r="G7" s="104">
        <v>10</v>
      </c>
      <c r="H7" s="148" t="s">
        <v>260</v>
      </c>
      <c r="I7" s="161">
        <f t="shared" si="0"/>
        <v>151.4</v>
      </c>
      <c r="J7" s="102"/>
      <c r="K7" s="99"/>
    </row>
    <row r="8" spans="1:18">
      <c r="A8" s="4" t="s">
        <v>21</v>
      </c>
      <c r="B8" s="23">
        <v>4320</v>
      </c>
      <c r="C8" s="13" t="s">
        <v>261</v>
      </c>
      <c r="D8" s="43" t="s">
        <v>262</v>
      </c>
      <c r="E8" s="43" t="s">
        <v>218</v>
      </c>
      <c r="F8" s="43" t="s">
        <v>108</v>
      </c>
      <c r="G8" s="105">
        <v>0</v>
      </c>
      <c r="H8" s="153" t="s">
        <v>263</v>
      </c>
      <c r="I8" s="161">
        <f t="shared" si="0"/>
        <v>0</v>
      </c>
      <c r="J8" s="78"/>
      <c r="K8" s="100"/>
    </row>
    <row r="9" spans="1:18">
      <c r="A9" s="4" t="s">
        <v>21</v>
      </c>
      <c r="B9" s="45">
        <v>4320</v>
      </c>
      <c r="C9" s="42" t="s">
        <v>264</v>
      </c>
      <c r="D9" s="44" t="s">
        <v>262</v>
      </c>
      <c r="E9" s="44" t="s">
        <v>218</v>
      </c>
      <c r="F9" s="44" t="s">
        <v>108</v>
      </c>
      <c r="G9" s="85">
        <v>0</v>
      </c>
      <c r="H9" s="153" t="s">
        <v>251</v>
      </c>
      <c r="I9" s="161">
        <f t="shared" si="0"/>
        <v>0</v>
      </c>
      <c r="J9" s="78"/>
    </row>
    <row r="10" spans="1:18">
      <c r="A10" s="4" t="s">
        <v>265</v>
      </c>
      <c r="B10" s="7">
        <v>3821</v>
      </c>
      <c r="C10" s="4" t="s">
        <v>266</v>
      </c>
      <c r="D10" s="4" t="s">
        <v>267</v>
      </c>
      <c r="E10" s="4" t="s">
        <v>268</v>
      </c>
      <c r="F10" s="4" t="s">
        <v>72</v>
      </c>
      <c r="G10" s="85">
        <v>0</v>
      </c>
      <c r="H10" s="141" t="s">
        <v>269</v>
      </c>
      <c r="I10" s="161">
        <f t="shared" si="0"/>
        <v>0</v>
      </c>
      <c r="J10" s="78"/>
    </row>
    <row r="11" spans="1:18">
      <c r="A11" s="4" t="s">
        <v>270</v>
      </c>
      <c r="B11" s="7">
        <v>3916</v>
      </c>
      <c r="C11" s="4" t="s">
        <v>271</v>
      </c>
      <c r="D11" s="4" t="s">
        <v>272</v>
      </c>
      <c r="E11" s="4" t="s">
        <v>273</v>
      </c>
      <c r="F11" s="4" t="s">
        <v>13</v>
      </c>
      <c r="G11" s="85">
        <v>0</v>
      </c>
      <c r="H11" s="141" t="s">
        <v>269</v>
      </c>
      <c r="I11" s="161">
        <f t="shared" si="0"/>
        <v>0</v>
      </c>
      <c r="J11" s="78"/>
    </row>
    <row r="12" spans="1:18">
      <c r="A12" s="4" t="s">
        <v>274</v>
      </c>
      <c r="B12" s="20">
        <v>3844</v>
      </c>
      <c r="C12" s="13" t="s">
        <v>275</v>
      </c>
      <c r="D12" s="13" t="s">
        <v>276</v>
      </c>
      <c r="E12" s="13" t="s">
        <v>277</v>
      </c>
      <c r="F12" s="13" t="s">
        <v>13</v>
      </c>
      <c r="G12" s="85">
        <v>0</v>
      </c>
      <c r="H12" s="141" t="s">
        <v>269</v>
      </c>
      <c r="I12" s="161">
        <f t="shared" si="0"/>
        <v>0</v>
      </c>
      <c r="J12" s="78"/>
    </row>
    <row r="13" spans="1:18">
      <c r="A13" s="4" t="s">
        <v>174</v>
      </c>
      <c r="B13" s="7">
        <v>4684</v>
      </c>
      <c r="C13" s="4" t="s">
        <v>278</v>
      </c>
      <c r="D13" s="4" t="s">
        <v>279</v>
      </c>
      <c r="E13" s="4" t="s">
        <v>280</v>
      </c>
      <c r="F13" s="4" t="s">
        <v>72</v>
      </c>
      <c r="G13" s="85">
        <v>0</v>
      </c>
      <c r="H13" s="141" t="s">
        <v>281</v>
      </c>
      <c r="I13" s="161">
        <f t="shared" si="0"/>
        <v>0</v>
      </c>
      <c r="J13" s="78"/>
    </row>
    <row r="14" spans="1:18" ht="45">
      <c r="A14" s="8" t="s">
        <v>174</v>
      </c>
      <c r="B14" s="133">
        <v>4685</v>
      </c>
      <c r="C14" s="134" t="s">
        <v>345</v>
      </c>
      <c r="D14" s="8" t="s">
        <v>343</v>
      </c>
      <c r="E14" s="8" t="s">
        <v>346</v>
      </c>
      <c r="F14" s="8" t="s">
        <v>72</v>
      </c>
      <c r="G14" s="105">
        <v>1</v>
      </c>
      <c r="H14" s="156">
        <v>8.7899999999999991</v>
      </c>
      <c r="I14" s="161">
        <f t="shared" si="0"/>
        <v>8.7899999999999991</v>
      </c>
      <c r="J14" s="78"/>
    </row>
    <row r="15" spans="1:18">
      <c r="A15" s="4" t="s">
        <v>179</v>
      </c>
      <c r="B15" s="70">
        <v>5261</v>
      </c>
      <c r="C15" s="4" t="s">
        <v>282</v>
      </c>
      <c r="D15" s="25" t="s">
        <v>283</v>
      </c>
      <c r="E15" s="4" t="s">
        <v>284</v>
      </c>
      <c r="F15" s="4" t="s">
        <v>13</v>
      </c>
      <c r="G15" s="85">
        <v>0</v>
      </c>
      <c r="H15" s="141" t="s">
        <v>285</v>
      </c>
      <c r="I15" s="161">
        <f t="shared" si="0"/>
        <v>0</v>
      </c>
      <c r="J15" s="78"/>
    </row>
    <row r="16" spans="1:18">
      <c r="A16" s="4" t="s">
        <v>183</v>
      </c>
      <c r="B16" s="7">
        <v>4366</v>
      </c>
      <c r="C16" s="72" t="s">
        <v>286</v>
      </c>
      <c r="D16" s="4" t="s">
        <v>287</v>
      </c>
      <c r="E16" s="9" t="s">
        <v>186</v>
      </c>
      <c r="F16" s="4" t="s">
        <v>108</v>
      </c>
      <c r="G16" s="85">
        <v>1</v>
      </c>
      <c r="H16" s="141" t="s">
        <v>254</v>
      </c>
      <c r="I16" s="161">
        <f t="shared" si="0"/>
        <v>5.05</v>
      </c>
      <c r="J16" s="78"/>
      <c r="R16" s="10"/>
    </row>
    <row r="17" spans="1:60">
      <c r="A17" s="25" t="s">
        <v>38</v>
      </c>
      <c r="B17" s="54">
        <v>4618</v>
      </c>
      <c r="C17" s="73" t="s">
        <v>288</v>
      </c>
      <c r="D17" s="5" t="s">
        <v>289</v>
      </c>
      <c r="E17" s="56" t="s">
        <v>234</v>
      </c>
      <c r="F17" s="55" t="s">
        <v>72</v>
      </c>
      <c r="G17" s="103">
        <v>0</v>
      </c>
      <c r="H17" s="143" t="s">
        <v>290</v>
      </c>
      <c r="I17" s="161">
        <f t="shared" si="0"/>
        <v>0</v>
      </c>
      <c r="J17" s="78"/>
    </row>
    <row r="18" spans="1:60" s="32" customFormat="1">
      <c r="A18" s="32" t="s">
        <v>32</v>
      </c>
      <c r="B18" s="32">
        <v>4463</v>
      </c>
      <c r="C18" s="74" t="s">
        <v>291</v>
      </c>
      <c r="D18" s="30" t="s">
        <v>292</v>
      </c>
      <c r="E18" s="76" t="s">
        <v>293</v>
      </c>
      <c r="F18" s="32" t="s">
        <v>203</v>
      </c>
      <c r="G18" s="38">
        <v>0</v>
      </c>
      <c r="H18" s="147" t="s">
        <v>294</v>
      </c>
      <c r="I18" s="161">
        <f t="shared" si="0"/>
        <v>0</v>
      </c>
      <c r="J18" s="102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7"/>
    </row>
    <row r="19" spans="1:60" ht="15" customHeight="1">
      <c r="A19" s="57" t="s">
        <v>138</v>
      </c>
      <c r="B19" s="68">
        <v>4308</v>
      </c>
      <c r="C19" s="75" t="s">
        <v>295</v>
      </c>
      <c r="D19" s="71" t="s">
        <v>296</v>
      </c>
      <c r="E19" s="77" t="s">
        <v>297</v>
      </c>
      <c r="F19" s="69" t="s">
        <v>108</v>
      </c>
      <c r="G19" s="106">
        <v>6</v>
      </c>
      <c r="H19" s="149" t="s">
        <v>281</v>
      </c>
      <c r="I19" s="161">
        <f t="shared" si="0"/>
        <v>60.54</v>
      </c>
      <c r="J19" s="78"/>
      <c r="K19" s="3"/>
      <c r="L19" s="3"/>
      <c r="M19" s="3"/>
      <c r="N19" s="3"/>
      <c r="O19" s="3"/>
      <c r="P19" s="3"/>
      <c r="Q19" s="3"/>
    </row>
    <row r="20" spans="1:60">
      <c r="H20" s="12"/>
      <c r="J20" s="10"/>
    </row>
    <row r="21" spans="1:60">
      <c r="A21" s="2"/>
      <c r="B21" s="2"/>
      <c r="C21" s="2"/>
      <c r="D21" s="2"/>
      <c r="E21" s="2"/>
      <c r="F21" s="2"/>
      <c r="H21" s="170" t="s">
        <v>350</v>
      </c>
      <c r="I21" s="168">
        <f>SUM(I3:I20)</f>
        <v>230.83</v>
      </c>
      <c r="J21" s="10"/>
    </row>
    <row r="23" spans="1:60">
      <c r="J23" s="10"/>
    </row>
    <row r="24" spans="1:60">
      <c r="H24" s="97"/>
      <c r="I24" s="98"/>
    </row>
    <row r="25" spans="1:60">
      <c r="H25" s="83"/>
      <c r="I25" s="10"/>
    </row>
    <row r="29" spans="1:60">
      <c r="A29" s="2"/>
      <c r="B29" s="2"/>
      <c r="C29" s="2"/>
      <c r="D29" s="2"/>
      <c r="E29" s="2"/>
      <c r="F29" s="2"/>
    </row>
    <row r="30" spans="1:60" ht="1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</row>
  </sheetData>
  <mergeCells count="2">
    <mergeCell ref="A1:G1"/>
    <mergeCell ref="K1:R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26"/>
  <sheetViews>
    <sheetView topLeftCell="E1" zoomScaleNormal="100" workbookViewId="0">
      <selection activeCell="I14" sqref="I14"/>
    </sheetView>
  </sheetViews>
  <sheetFormatPr defaultRowHeight="15"/>
  <cols>
    <col min="1" max="2" width="30" customWidth="1"/>
    <col min="3" max="3" width="40.7109375" customWidth="1"/>
    <col min="4" max="4" width="100.85546875" customWidth="1"/>
    <col min="5" max="5" width="109.42578125" customWidth="1"/>
    <col min="6" max="6" width="26" customWidth="1"/>
    <col min="7" max="7" width="45" customWidth="1"/>
    <col min="8" max="10" width="34.7109375" customWidth="1"/>
    <col min="11" max="12" width="23.5703125" customWidth="1"/>
    <col min="13" max="13" width="24.7109375" customWidth="1"/>
    <col min="14" max="14" width="23" customWidth="1"/>
    <col min="15" max="15" width="24.28515625" customWidth="1"/>
    <col min="16" max="16" width="17.7109375" customWidth="1"/>
    <col min="17" max="17" width="25.7109375" customWidth="1"/>
    <col min="18" max="18" width="16.5703125" customWidth="1"/>
  </cols>
  <sheetData>
    <row r="1" spans="1:18">
      <c r="A1" s="116" t="s">
        <v>43</v>
      </c>
      <c r="B1" s="116"/>
      <c r="C1" s="116"/>
      <c r="D1" s="116"/>
      <c r="E1" s="116"/>
      <c r="F1" s="116"/>
      <c r="G1" s="116"/>
      <c r="H1" s="11"/>
      <c r="I1" s="11"/>
      <c r="J1" s="107"/>
      <c r="K1" s="126"/>
      <c r="L1" s="117"/>
      <c r="M1" s="117"/>
      <c r="N1" s="117"/>
      <c r="O1" s="117"/>
      <c r="P1" s="117"/>
      <c r="Q1" s="127"/>
      <c r="R1" s="21"/>
    </row>
    <row r="2" spans="1:18">
      <c r="A2" s="6" t="s">
        <v>0</v>
      </c>
      <c r="B2" s="6" t="s">
        <v>44</v>
      </c>
      <c r="C2" s="6" t="s">
        <v>2</v>
      </c>
      <c r="D2" s="6" t="s">
        <v>3</v>
      </c>
      <c r="E2" s="22" t="s">
        <v>4</v>
      </c>
      <c r="F2" s="6" t="s">
        <v>5</v>
      </c>
      <c r="G2" s="82" t="s">
        <v>6</v>
      </c>
      <c r="H2" s="82" t="s">
        <v>7</v>
      </c>
      <c r="I2" s="140" t="s">
        <v>349</v>
      </c>
      <c r="J2" s="78"/>
      <c r="K2" s="78"/>
      <c r="L2" s="78"/>
      <c r="M2" s="78"/>
      <c r="N2" s="78"/>
      <c r="O2" s="78"/>
      <c r="P2" s="78"/>
      <c r="Q2" s="78"/>
      <c r="R2" s="78"/>
    </row>
    <row r="3" spans="1:18">
      <c r="A3" s="4" t="s">
        <v>8</v>
      </c>
      <c r="B3" s="23">
        <v>5053</v>
      </c>
      <c r="C3" s="13" t="s">
        <v>298</v>
      </c>
      <c r="D3" s="13" t="s">
        <v>299</v>
      </c>
      <c r="E3" s="43" t="s">
        <v>146</v>
      </c>
      <c r="F3" s="13" t="s">
        <v>142</v>
      </c>
      <c r="G3" s="85">
        <v>0</v>
      </c>
      <c r="H3" s="149" t="s">
        <v>281</v>
      </c>
      <c r="I3" s="167">
        <f>G3*H3</f>
        <v>0</v>
      </c>
      <c r="J3" s="78"/>
      <c r="K3" s="91"/>
      <c r="L3" s="78"/>
      <c r="M3" s="78"/>
      <c r="N3" s="78"/>
      <c r="O3" s="78"/>
      <c r="P3" s="78"/>
      <c r="Q3" s="78"/>
      <c r="R3" s="78"/>
    </row>
    <row r="4" spans="1:18">
      <c r="A4" s="4" t="s">
        <v>8</v>
      </c>
      <c r="B4" s="23">
        <v>5053</v>
      </c>
      <c r="C4" s="13" t="s">
        <v>300</v>
      </c>
      <c r="D4" s="13" t="s">
        <v>301</v>
      </c>
      <c r="E4" s="43" t="s">
        <v>151</v>
      </c>
      <c r="F4" s="13" t="s">
        <v>142</v>
      </c>
      <c r="G4" s="85">
        <v>0</v>
      </c>
      <c r="H4" s="149" t="s">
        <v>302</v>
      </c>
      <c r="I4" s="167">
        <f t="shared" ref="I4:I19" si="0">G4*H4</f>
        <v>0</v>
      </c>
      <c r="J4" s="78"/>
    </row>
    <row r="5" spans="1:18">
      <c r="A5" s="4" t="s">
        <v>153</v>
      </c>
      <c r="B5" s="7">
        <v>4939</v>
      </c>
      <c r="C5" s="7" t="s">
        <v>303</v>
      </c>
      <c r="D5" s="7" t="s">
        <v>304</v>
      </c>
      <c r="E5" s="9" t="s">
        <v>305</v>
      </c>
      <c r="F5" s="4" t="s">
        <v>172</v>
      </c>
      <c r="G5" s="85">
        <v>0</v>
      </c>
      <c r="H5" s="141" t="s">
        <v>306</v>
      </c>
      <c r="I5" s="167">
        <f t="shared" si="0"/>
        <v>0</v>
      </c>
      <c r="J5" s="78"/>
    </row>
    <row r="6" spans="1:18">
      <c r="A6" s="4" t="s">
        <v>104</v>
      </c>
      <c r="B6" s="7">
        <v>1111021039</v>
      </c>
      <c r="C6" s="7" t="s">
        <v>307</v>
      </c>
      <c r="D6" s="7" t="s">
        <v>308</v>
      </c>
      <c r="E6" s="9" t="s">
        <v>309</v>
      </c>
      <c r="F6" s="4" t="s">
        <v>108</v>
      </c>
      <c r="G6" s="85">
        <v>0</v>
      </c>
      <c r="H6" s="141" t="s">
        <v>306</v>
      </c>
      <c r="I6" s="167">
        <f t="shared" si="0"/>
        <v>0</v>
      </c>
      <c r="J6" s="78"/>
    </row>
    <row r="7" spans="1:18">
      <c r="A7" s="8" t="s">
        <v>15</v>
      </c>
      <c r="B7" s="29">
        <v>5259</v>
      </c>
      <c r="C7" s="29" t="s">
        <v>310</v>
      </c>
      <c r="D7" s="29" t="s">
        <v>311</v>
      </c>
      <c r="E7" s="48" t="s">
        <v>312</v>
      </c>
      <c r="F7" s="30" t="s">
        <v>13</v>
      </c>
      <c r="G7" s="85">
        <v>8</v>
      </c>
      <c r="H7" s="142" t="s">
        <v>313</v>
      </c>
      <c r="I7" s="167">
        <f t="shared" si="0"/>
        <v>123.04</v>
      </c>
      <c r="J7" s="78"/>
      <c r="K7" s="100"/>
    </row>
    <row r="8" spans="1:18">
      <c r="A8" s="4" t="s">
        <v>21</v>
      </c>
      <c r="B8" s="23">
        <v>4940</v>
      </c>
      <c r="C8" s="23" t="s">
        <v>314</v>
      </c>
      <c r="D8" s="23" t="s">
        <v>315</v>
      </c>
      <c r="E8" s="41" t="s">
        <v>218</v>
      </c>
      <c r="F8" s="41" t="s">
        <v>108</v>
      </c>
      <c r="G8" s="85">
        <v>1</v>
      </c>
      <c r="H8" s="153" t="s">
        <v>316</v>
      </c>
      <c r="I8" s="167">
        <f t="shared" si="0"/>
        <v>8.93</v>
      </c>
      <c r="J8" s="78"/>
      <c r="K8" s="100"/>
    </row>
    <row r="9" spans="1:18">
      <c r="A9" s="4" t="s">
        <v>21</v>
      </c>
      <c r="B9" s="23">
        <v>4940</v>
      </c>
      <c r="C9" s="23" t="s">
        <v>317</v>
      </c>
      <c r="D9" s="23" t="s">
        <v>315</v>
      </c>
      <c r="E9" s="46" t="s">
        <v>218</v>
      </c>
      <c r="F9" s="46" t="s">
        <v>108</v>
      </c>
      <c r="G9" s="85">
        <v>0</v>
      </c>
      <c r="H9" s="153" t="s">
        <v>316</v>
      </c>
      <c r="I9" s="167">
        <f t="shared" si="0"/>
        <v>0</v>
      </c>
      <c r="J9" s="78"/>
    </row>
    <row r="10" spans="1:18">
      <c r="A10" s="4" t="s">
        <v>265</v>
      </c>
      <c r="B10" s="7">
        <v>4571</v>
      </c>
      <c r="C10" s="7" t="s">
        <v>318</v>
      </c>
      <c r="D10" s="7" t="s">
        <v>319</v>
      </c>
      <c r="E10" s="9" t="s">
        <v>320</v>
      </c>
      <c r="F10" s="4" t="s">
        <v>72</v>
      </c>
      <c r="G10" s="85">
        <v>0</v>
      </c>
      <c r="H10" s="141" t="s">
        <v>281</v>
      </c>
      <c r="I10" s="167">
        <f t="shared" si="0"/>
        <v>0</v>
      </c>
      <c r="J10" s="78"/>
    </row>
    <row r="11" spans="1:18">
      <c r="A11" s="4" t="s">
        <v>270</v>
      </c>
      <c r="B11" s="7">
        <v>4621</v>
      </c>
      <c r="C11" s="7" t="s">
        <v>321</v>
      </c>
      <c r="D11" s="7" t="s">
        <v>322</v>
      </c>
      <c r="E11" s="9" t="s">
        <v>323</v>
      </c>
      <c r="F11" s="4" t="s">
        <v>72</v>
      </c>
      <c r="G11" s="85">
        <v>0</v>
      </c>
      <c r="H11" s="141" t="s">
        <v>281</v>
      </c>
      <c r="I11" s="167">
        <f t="shared" si="0"/>
        <v>0</v>
      </c>
      <c r="J11" s="78"/>
    </row>
    <row r="12" spans="1:18">
      <c r="A12" s="4" t="s">
        <v>274</v>
      </c>
      <c r="B12" s="23">
        <v>4752</v>
      </c>
      <c r="C12" s="23" t="s">
        <v>324</v>
      </c>
      <c r="D12" s="23" t="s">
        <v>325</v>
      </c>
      <c r="E12" s="43" t="s">
        <v>277</v>
      </c>
      <c r="F12" s="13" t="s">
        <v>13</v>
      </c>
      <c r="G12" s="85">
        <v>0</v>
      </c>
      <c r="H12" s="157" t="s">
        <v>281</v>
      </c>
      <c r="I12" s="167">
        <f t="shared" si="0"/>
        <v>0</v>
      </c>
      <c r="J12" s="78"/>
    </row>
    <row r="13" spans="1:18">
      <c r="A13" s="4" t="s">
        <v>174</v>
      </c>
      <c r="B13" s="7">
        <v>5166</v>
      </c>
      <c r="C13" s="7" t="s">
        <v>326</v>
      </c>
      <c r="D13" s="7" t="s">
        <v>327</v>
      </c>
      <c r="E13" s="9" t="s">
        <v>328</v>
      </c>
      <c r="F13" s="4" t="s">
        <v>72</v>
      </c>
      <c r="G13" s="85">
        <v>0</v>
      </c>
      <c r="H13" s="141" t="s">
        <v>285</v>
      </c>
      <c r="I13" s="167">
        <f t="shared" si="0"/>
        <v>0</v>
      </c>
      <c r="J13" s="78"/>
    </row>
    <row r="14" spans="1:18" ht="45">
      <c r="A14" s="8" t="s">
        <v>174</v>
      </c>
      <c r="B14" s="133">
        <v>5165</v>
      </c>
      <c r="C14" s="135" t="s">
        <v>347</v>
      </c>
      <c r="D14" s="8" t="s">
        <v>343</v>
      </c>
      <c r="E14" s="135" t="s">
        <v>348</v>
      </c>
      <c r="F14" s="8" t="s">
        <v>72</v>
      </c>
      <c r="G14" s="105">
        <v>1</v>
      </c>
      <c r="H14" s="156">
        <v>15.93</v>
      </c>
      <c r="I14" s="172">
        <f t="shared" si="0"/>
        <v>15.93</v>
      </c>
      <c r="J14" s="78"/>
    </row>
    <row r="15" spans="1:18">
      <c r="A15" s="4" t="s">
        <v>179</v>
      </c>
      <c r="B15" s="7">
        <v>5262</v>
      </c>
      <c r="C15" s="7" t="s">
        <v>329</v>
      </c>
      <c r="D15" s="7" t="s">
        <v>330</v>
      </c>
      <c r="E15" s="9" t="s">
        <v>284</v>
      </c>
      <c r="F15" s="4" t="s">
        <v>13</v>
      </c>
      <c r="G15" s="85">
        <v>0</v>
      </c>
      <c r="H15" s="141" t="s">
        <v>285</v>
      </c>
      <c r="I15" s="167">
        <f t="shared" si="0"/>
        <v>0</v>
      </c>
      <c r="J15" s="78"/>
    </row>
    <row r="16" spans="1:18">
      <c r="A16" s="4" t="s">
        <v>183</v>
      </c>
      <c r="B16" s="7">
        <v>4964</v>
      </c>
      <c r="C16" s="7" t="s">
        <v>331</v>
      </c>
      <c r="D16" s="7" t="s">
        <v>332</v>
      </c>
      <c r="E16" s="9" t="s">
        <v>333</v>
      </c>
      <c r="F16" s="4" t="s">
        <v>172</v>
      </c>
      <c r="G16" s="85">
        <v>0</v>
      </c>
      <c r="H16" s="141" t="s">
        <v>306</v>
      </c>
      <c r="I16" s="167">
        <f t="shared" si="0"/>
        <v>0</v>
      </c>
      <c r="J16" s="78"/>
    </row>
    <row r="17" spans="1:31">
      <c r="A17" s="4" t="s">
        <v>38</v>
      </c>
      <c r="B17" s="23">
        <v>5238</v>
      </c>
      <c r="C17" s="23" t="s">
        <v>334</v>
      </c>
      <c r="D17" s="23" t="s">
        <v>335</v>
      </c>
      <c r="E17" s="101" t="s">
        <v>336</v>
      </c>
      <c r="F17" s="66" t="s">
        <v>13</v>
      </c>
      <c r="G17" s="103">
        <v>0</v>
      </c>
      <c r="H17" s="143" t="s">
        <v>316</v>
      </c>
      <c r="I17" s="167">
        <f t="shared" si="0"/>
        <v>0</v>
      </c>
      <c r="J17" s="78"/>
    </row>
    <row r="18" spans="1:31" s="32" customFormat="1">
      <c r="A18" s="32" t="s">
        <v>32</v>
      </c>
      <c r="B18" s="59">
        <v>5020</v>
      </c>
      <c r="C18" s="60" t="s">
        <v>337</v>
      </c>
      <c r="D18" s="30" t="s">
        <v>338</v>
      </c>
      <c r="E18" s="76" t="s">
        <v>293</v>
      </c>
      <c r="F18" s="32" t="s">
        <v>203</v>
      </c>
      <c r="G18" s="38">
        <v>0</v>
      </c>
      <c r="H18" s="147" t="s">
        <v>285</v>
      </c>
      <c r="I18" s="167">
        <f t="shared" si="0"/>
        <v>0</v>
      </c>
      <c r="J18" s="102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7"/>
    </row>
    <row r="19" spans="1:31">
      <c r="A19" s="5" t="s">
        <v>138</v>
      </c>
      <c r="B19" s="23">
        <v>5039</v>
      </c>
      <c r="C19" s="23" t="s">
        <v>339</v>
      </c>
      <c r="D19" s="23" t="s">
        <v>340</v>
      </c>
      <c r="E19" s="44" t="s">
        <v>341</v>
      </c>
      <c r="F19" s="69" t="s">
        <v>142</v>
      </c>
      <c r="G19" s="87">
        <v>6</v>
      </c>
      <c r="H19" s="141" t="s">
        <v>281</v>
      </c>
      <c r="I19" s="167">
        <f t="shared" si="0"/>
        <v>60.54</v>
      </c>
      <c r="J19" s="78"/>
      <c r="K19" s="3"/>
    </row>
    <row r="20" spans="1:31">
      <c r="H20" s="12"/>
      <c r="I20" s="128"/>
      <c r="J20" s="10"/>
    </row>
    <row r="21" spans="1:31">
      <c r="F21" s="2"/>
      <c r="H21" s="170" t="s">
        <v>350</v>
      </c>
      <c r="I21" s="171">
        <f>SUM(I3:I20)</f>
        <v>208.44</v>
      </c>
      <c r="J21" s="10"/>
    </row>
    <row r="23" spans="1:31">
      <c r="I23" s="83"/>
      <c r="J23" s="10"/>
    </row>
    <row r="26" spans="1:31">
      <c r="F26" s="2"/>
    </row>
  </sheetData>
  <mergeCells count="2">
    <mergeCell ref="A1:G1"/>
    <mergeCell ref="K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DCCA-E758-4366-895E-305242772D89}">
  <dimension ref="A1:B1"/>
  <sheetViews>
    <sheetView tabSelected="1" workbookViewId="0">
      <selection activeCell="B1" sqref="B1"/>
    </sheetView>
  </sheetViews>
  <sheetFormatPr defaultRowHeight="15"/>
  <cols>
    <col min="1" max="1" width="45.28515625" customWidth="1"/>
    <col min="2" max="2" width="19" customWidth="1"/>
  </cols>
  <sheetData>
    <row r="1" spans="1:2">
      <c r="A1" s="173" t="s">
        <v>351</v>
      </c>
      <c r="B1" s="168">
        <v>3471.61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topLeftCell="D1" zoomScaleNormal="100" workbookViewId="0">
      <selection activeCell="I13" sqref="I13"/>
    </sheetView>
  </sheetViews>
  <sheetFormatPr defaultRowHeight="15"/>
  <cols>
    <col min="1" max="2" width="22.7109375" customWidth="1"/>
    <col min="3" max="3" width="45.140625" customWidth="1"/>
    <col min="4" max="4" width="120.7109375" customWidth="1"/>
    <col min="5" max="5" width="92.5703125" customWidth="1"/>
    <col min="6" max="6" width="22.28515625" customWidth="1"/>
    <col min="7" max="7" width="37.28515625" customWidth="1"/>
    <col min="8" max="10" width="30.7109375" customWidth="1"/>
    <col min="11" max="12" width="20.5703125" customWidth="1"/>
    <col min="13" max="13" width="22.85546875" customWidth="1"/>
    <col min="14" max="14" width="28" customWidth="1"/>
    <col min="15" max="15" width="21.5703125" customWidth="1"/>
    <col min="16" max="17" width="29.7109375" customWidth="1"/>
    <col min="18" max="18" width="32.140625" customWidth="1"/>
  </cols>
  <sheetData>
    <row r="1" spans="1:18">
      <c r="A1" s="115" t="s">
        <v>43</v>
      </c>
      <c r="B1" s="116"/>
      <c r="C1" s="116"/>
      <c r="D1" s="116"/>
      <c r="E1" s="116"/>
      <c r="F1" s="116"/>
      <c r="G1" s="116"/>
      <c r="H1" s="116"/>
      <c r="I1" s="116"/>
      <c r="J1" s="116"/>
      <c r="K1" s="114"/>
      <c r="L1" s="114"/>
      <c r="M1" s="114"/>
      <c r="N1" s="114"/>
      <c r="O1" s="114"/>
      <c r="P1" s="114"/>
      <c r="Q1" s="114"/>
      <c r="R1" s="114"/>
    </row>
    <row r="2" spans="1:18">
      <c r="A2" s="6" t="s">
        <v>0</v>
      </c>
      <c r="B2" s="6" t="s">
        <v>44</v>
      </c>
      <c r="C2" s="6" t="s">
        <v>2</v>
      </c>
      <c r="D2" s="6" t="s">
        <v>3</v>
      </c>
      <c r="E2" s="22" t="s">
        <v>4</v>
      </c>
      <c r="F2" s="6" t="s">
        <v>5</v>
      </c>
      <c r="G2" s="82" t="s">
        <v>6</v>
      </c>
      <c r="H2" s="82" t="s">
        <v>7</v>
      </c>
      <c r="I2" s="140" t="s">
        <v>349</v>
      </c>
      <c r="J2" s="80"/>
      <c r="K2" s="78"/>
      <c r="L2" s="78"/>
      <c r="M2" s="78"/>
      <c r="N2" s="78"/>
      <c r="O2" s="78"/>
      <c r="P2" s="78"/>
      <c r="Q2" s="78"/>
      <c r="R2" s="78"/>
    </row>
    <row r="3" spans="1:18">
      <c r="A3" s="4" t="s">
        <v>8</v>
      </c>
      <c r="B3" s="108" t="s">
        <v>45</v>
      </c>
      <c r="C3" s="4" t="s">
        <v>46</v>
      </c>
      <c r="D3" s="4" t="s">
        <v>47</v>
      </c>
      <c r="E3" s="9" t="s">
        <v>48</v>
      </c>
      <c r="F3" s="4" t="s">
        <v>13</v>
      </c>
      <c r="G3" s="85">
        <v>7</v>
      </c>
      <c r="H3" s="141" t="s">
        <v>49</v>
      </c>
      <c r="I3" s="161">
        <f>G3*H3</f>
        <v>164.78</v>
      </c>
      <c r="J3" s="78"/>
    </row>
    <row r="4" spans="1:18">
      <c r="A4" s="4" t="s">
        <v>27</v>
      </c>
      <c r="B4" s="108" t="s">
        <v>50</v>
      </c>
      <c r="C4" s="4" t="s">
        <v>51</v>
      </c>
      <c r="D4" s="4" t="s">
        <v>52</v>
      </c>
      <c r="E4" s="9" t="s">
        <v>53</v>
      </c>
      <c r="F4" s="4" t="s">
        <v>13</v>
      </c>
      <c r="G4" s="85">
        <v>7</v>
      </c>
      <c r="H4" s="141" t="s">
        <v>54</v>
      </c>
      <c r="I4" s="161">
        <f>G4*H4</f>
        <v>65.94</v>
      </c>
      <c r="J4" s="78"/>
    </row>
    <row r="5" spans="1:18">
      <c r="A5" s="4" t="s">
        <v>21</v>
      </c>
      <c r="B5" s="109" t="s">
        <v>55</v>
      </c>
      <c r="C5" s="4" t="s">
        <v>56</v>
      </c>
      <c r="D5" s="30" t="s">
        <v>57</v>
      </c>
      <c r="E5" s="48" t="s">
        <v>58</v>
      </c>
      <c r="F5" s="30" t="s">
        <v>13</v>
      </c>
      <c r="G5" s="85">
        <v>7</v>
      </c>
      <c r="H5" s="142" t="s">
        <v>59</v>
      </c>
      <c r="I5" s="161">
        <f t="shared" ref="I5:I8" si="0">G5*H5</f>
        <v>131.88</v>
      </c>
      <c r="J5" s="78"/>
    </row>
    <row r="6" spans="1:18">
      <c r="A6" s="4" t="s">
        <v>15</v>
      </c>
      <c r="B6" s="7">
        <v>13454</v>
      </c>
      <c r="C6" s="4" t="s">
        <v>60</v>
      </c>
      <c r="D6" s="4" t="s">
        <v>61</v>
      </c>
      <c r="E6" s="9" t="s">
        <v>62</v>
      </c>
      <c r="F6" s="4" t="s">
        <v>13</v>
      </c>
      <c r="G6" s="85">
        <v>7</v>
      </c>
      <c r="H6" s="141" t="s">
        <v>54</v>
      </c>
      <c r="I6" s="161">
        <f t="shared" si="0"/>
        <v>65.94</v>
      </c>
      <c r="J6" s="78"/>
    </row>
    <row r="7" spans="1:18">
      <c r="A7" s="4" t="s">
        <v>38</v>
      </c>
      <c r="B7" s="28">
        <v>4742</v>
      </c>
      <c r="C7" s="24" t="s">
        <v>63</v>
      </c>
      <c r="D7" s="5" t="s">
        <v>64</v>
      </c>
      <c r="E7" s="5" t="s">
        <v>65</v>
      </c>
      <c r="F7" s="5" t="s">
        <v>13</v>
      </c>
      <c r="G7" s="85">
        <v>7</v>
      </c>
      <c r="H7" s="143" t="s">
        <v>42</v>
      </c>
      <c r="I7" s="161">
        <f t="shared" si="0"/>
        <v>57.33</v>
      </c>
      <c r="J7" s="78"/>
      <c r="K7" s="3"/>
    </row>
    <row r="8" spans="1:18">
      <c r="A8" s="4" t="s">
        <v>32</v>
      </c>
      <c r="B8" s="7">
        <v>4485</v>
      </c>
      <c r="C8" s="4" t="s">
        <v>66</v>
      </c>
      <c r="D8" s="4" t="s">
        <v>67</v>
      </c>
      <c r="E8" s="9" t="s">
        <v>68</v>
      </c>
      <c r="F8" s="4" t="s">
        <v>36</v>
      </c>
      <c r="G8" s="85">
        <v>7</v>
      </c>
      <c r="H8" s="141" t="s">
        <v>54</v>
      </c>
      <c r="I8" s="161">
        <f t="shared" si="0"/>
        <v>65.94</v>
      </c>
      <c r="J8" s="78"/>
    </row>
    <row r="9" spans="1:18">
      <c r="A9" s="4"/>
      <c r="B9" s="28"/>
      <c r="C9" s="5"/>
      <c r="D9" s="5"/>
      <c r="E9" s="24"/>
      <c r="F9" s="5"/>
      <c r="G9" s="86"/>
      <c r="H9" s="144"/>
      <c r="I9" s="146"/>
      <c r="J9" s="78"/>
      <c r="K9" s="3"/>
      <c r="L9" s="3"/>
      <c r="M9" s="3"/>
      <c r="N9" s="3"/>
      <c r="O9" s="3"/>
      <c r="P9" s="3"/>
      <c r="Q9" s="3"/>
      <c r="R9" s="3"/>
    </row>
    <row r="10" spans="1:18">
      <c r="A10" s="5"/>
      <c r="B10" s="59"/>
      <c r="C10" s="60"/>
      <c r="D10" s="33"/>
      <c r="E10" s="76"/>
      <c r="F10" s="32"/>
      <c r="G10" s="85"/>
      <c r="H10" s="85"/>
      <c r="I10" s="146"/>
      <c r="J10" s="78"/>
    </row>
    <row r="11" spans="1:18">
      <c r="A11" s="4"/>
      <c r="B11" s="28"/>
      <c r="C11" s="5"/>
      <c r="D11" s="5"/>
      <c r="E11" s="58"/>
      <c r="F11" s="57"/>
      <c r="G11" s="87"/>
      <c r="H11" s="145"/>
      <c r="I11" s="146"/>
      <c r="J11" s="78"/>
    </row>
    <row r="12" spans="1:18">
      <c r="A12" s="3"/>
    </row>
    <row r="13" spans="1:18">
      <c r="H13" s="164" t="s">
        <v>350</v>
      </c>
      <c r="I13" s="168">
        <f>SUM(I3:I12)</f>
        <v>551.80999999999995</v>
      </c>
    </row>
  </sheetData>
  <mergeCells count="2">
    <mergeCell ref="K1:R1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3"/>
  <sheetViews>
    <sheetView topLeftCell="D1" zoomScaleNormal="100" workbookViewId="0">
      <selection activeCell="I13" sqref="I13"/>
    </sheetView>
  </sheetViews>
  <sheetFormatPr defaultRowHeight="15"/>
  <cols>
    <col min="1" max="1" width="21.5703125" customWidth="1"/>
    <col min="2" max="2" width="19" customWidth="1"/>
    <col min="3" max="3" width="41.85546875" customWidth="1"/>
    <col min="4" max="4" width="111.140625" customWidth="1"/>
    <col min="5" max="5" width="104.85546875" customWidth="1"/>
    <col min="6" max="6" width="31.28515625" customWidth="1"/>
    <col min="7" max="7" width="39.5703125" customWidth="1"/>
    <col min="8" max="10" width="27.42578125" customWidth="1"/>
    <col min="11" max="12" width="20.5703125" customWidth="1"/>
    <col min="13" max="13" width="29.28515625" customWidth="1"/>
    <col min="14" max="14" width="23.42578125" customWidth="1"/>
    <col min="15" max="15" width="18.140625" customWidth="1"/>
    <col min="16" max="16" width="23.5703125" customWidth="1"/>
    <col min="17" max="17" width="29" customWidth="1"/>
    <col min="18" max="18" width="15.42578125" customWidth="1"/>
  </cols>
  <sheetData>
    <row r="1" spans="1:18">
      <c r="A1" s="118"/>
      <c r="B1" s="118"/>
      <c r="C1" s="118"/>
      <c r="D1" s="118"/>
      <c r="E1" s="118"/>
      <c r="F1" s="118"/>
      <c r="G1" s="118"/>
      <c r="H1" s="119"/>
      <c r="I1" s="119"/>
      <c r="J1" s="119"/>
      <c r="K1" s="117"/>
      <c r="L1" s="117"/>
      <c r="M1" s="117"/>
      <c r="N1" s="117"/>
      <c r="O1" s="117"/>
      <c r="P1" s="117"/>
      <c r="Q1" s="117"/>
      <c r="R1" s="117"/>
    </row>
    <row r="2" spans="1:18">
      <c r="A2" s="14" t="s">
        <v>0</v>
      </c>
      <c r="B2" s="14" t="s">
        <v>44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82" t="s">
        <v>7</v>
      </c>
      <c r="I2" s="140" t="s">
        <v>349</v>
      </c>
      <c r="J2" s="80"/>
      <c r="K2" s="78"/>
      <c r="L2" s="78"/>
      <c r="M2" s="78"/>
      <c r="N2" s="78"/>
      <c r="O2" s="78"/>
      <c r="P2" s="78"/>
      <c r="Q2" s="78"/>
      <c r="R2" s="78"/>
    </row>
    <row r="3" spans="1:18" ht="17.25" customHeight="1">
      <c r="A3" s="4" t="s">
        <v>8</v>
      </c>
      <c r="B3" s="111">
        <v>4679</v>
      </c>
      <c r="C3" s="112" t="s">
        <v>69</v>
      </c>
      <c r="D3" s="112" t="s">
        <v>70</v>
      </c>
      <c r="E3" s="113" t="s">
        <v>71</v>
      </c>
      <c r="F3" s="5" t="s">
        <v>72</v>
      </c>
      <c r="G3" s="38">
        <v>6</v>
      </c>
      <c r="H3" s="143" t="s">
        <v>73</v>
      </c>
      <c r="I3" s="162">
        <f>G3*H3</f>
        <v>70.5</v>
      </c>
      <c r="J3" s="78"/>
    </row>
    <row r="4" spans="1:18" ht="17.25" customHeight="1">
      <c r="A4" s="25" t="s">
        <v>8</v>
      </c>
      <c r="B4" s="111">
        <v>4679</v>
      </c>
      <c r="C4" s="112" t="s">
        <v>69</v>
      </c>
      <c r="D4" s="112" t="s">
        <v>74</v>
      </c>
      <c r="E4" s="112" t="s">
        <v>71</v>
      </c>
      <c r="F4" s="5" t="s">
        <v>72</v>
      </c>
      <c r="G4" s="64">
        <v>6</v>
      </c>
      <c r="H4" s="143" t="s">
        <v>75</v>
      </c>
      <c r="I4" s="162">
        <f>G4*H4</f>
        <v>70.739999999999995</v>
      </c>
      <c r="J4" s="78"/>
    </row>
    <row r="5" spans="1:18">
      <c r="A5" s="32" t="s">
        <v>32</v>
      </c>
      <c r="B5" s="59">
        <v>4464</v>
      </c>
      <c r="C5" s="60" t="s">
        <v>76</v>
      </c>
      <c r="D5" s="33" t="s">
        <v>77</v>
      </c>
      <c r="E5" s="60" t="s">
        <v>78</v>
      </c>
      <c r="F5" s="32" t="s">
        <v>79</v>
      </c>
      <c r="G5" s="38">
        <v>6</v>
      </c>
      <c r="H5" s="147" t="s">
        <v>54</v>
      </c>
      <c r="I5" s="162">
        <f t="shared" ref="I5:I11" si="0">G5*H5</f>
        <v>56.519999999999996</v>
      </c>
      <c r="J5" s="81"/>
      <c r="K5" s="40"/>
    </row>
    <row r="6" spans="1:18">
      <c r="A6" s="32" t="s">
        <v>15</v>
      </c>
      <c r="B6" s="33">
        <v>13456</v>
      </c>
      <c r="C6" s="33" t="s">
        <v>80</v>
      </c>
      <c r="D6" s="33" t="s">
        <v>81</v>
      </c>
      <c r="E6" s="33" t="s">
        <v>82</v>
      </c>
      <c r="F6" s="33" t="s">
        <v>13</v>
      </c>
      <c r="G6" s="38">
        <v>6</v>
      </c>
      <c r="H6" s="148" t="s">
        <v>54</v>
      </c>
      <c r="I6" s="162">
        <f t="shared" si="0"/>
        <v>56.519999999999996</v>
      </c>
      <c r="J6" s="81"/>
      <c r="K6" s="40"/>
    </row>
    <row r="7" spans="1:18">
      <c r="A7" s="32" t="s">
        <v>38</v>
      </c>
      <c r="B7" s="28">
        <v>4743</v>
      </c>
      <c r="C7" s="24" t="s">
        <v>83</v>
      </c>
      <c r="D7" s="5" t="s">
        <v>84</v>
      </c>
      <c r="E7" s="5" t="s">
        <v>85</v>
      </c>
      <c r="F7" s="5" t="s">
        <v>13</v>
      </c>
      <c r="G7" s="38">
        <v>6</v>
      </c>
      <c r="H7" s="143" t="s">
        <v>42</v>
      </c>
      <c r="I7" s="162">
        <f t="shared" si="0"/>
        <v>49.14</v>
      </c>
      <c r="J7" s="81"/>
      <c r="K7" s="40"/>
    </row>
    <row r="8" spans="1:18" ht="30">
      <c r="A8" s="62" t="s">
        <v>27</v>
      </c>
      <c r="B8" s="111">
        <v>4663</v>
      </c>
      <c r="C8" s="112" t="s">
        <v>86</v>
      </c>
      <c r="D8" s="112" t="s">
        <v>87</v>
      </c>
      <c r="E8" s="112" t="s">
        <v>88</v>
      </c>
      <c r="F8" s="5" t="s">
        <v>72</v>
      </c>
      <c r="G8" s="88">
        <v>6</v>
      </c>
      <c r="H8" s="143" t="s">
        <v>89</v>
      </c>
      <c r="I8" s="162">
        <f t="shared" si="0"/>
        <v>27.48</v>
      </c>
      <c r="J8" s="78"/>
    </row>
    <row r="9" spans="1:18" ht="30">
      <c r="A9" s="5" t="s">
        <v>27</v>
      </c>
      <c r="B9" s="111">
        <v>4663</v>
      </c>
      <c r="C9" s="112" t="s">
        <v>86</v>
      </c>
      <c r="D9" s="112" t="s">
        <v>90</v>
      </c>
      <c r="E9" s="112" t="s">
        <v>88</v>
      </c>
      <c r="F9" s="5" t="s">
        <v>72</v>
      </c>
      <c r="G9" s="50">
        <v>6</v>
      </c>
      <c r="H9" s="143" t="s">
        <v>91</v>
      </c>
      <c r="I9" s="162">
        <f t="shared" si="0"/>
        <v>29.04</v>
      </c>
      <c r="J9" s="78"/>
      <c r="K9" s="3"/>
      <c r="L9" s="3"/>
      <c r="M9" s="3"/>
      <c r="N9" s="3"/>
      <c r="O9" s="3"/>
      <c r="P9" s="3"/>
      <c r="Q9" s="3"/>
    </row>
    <row r="10" spans="1:18" ht="19.5" customHeight="1">
      <c r="A10" s="4" t="s">
        <v>21</v>
      </c>
      <c r="B10" s="111">
        <v>4672</v>
      </c>
      <c r="C10" s="112" t="s">
        <v>92</v>
      </c>
      <c r="D10" s="112" t="s">
        <v>87</v>
      </c>
      <c r="E10" s="112" t="s">
        <v>93</v>
      </c>
      <c r="F10" s="5" t="s">
        <v>72</v>
      </c>
      <c r="G10" s="38">
        <v>6</v>
      </c>
      <c r="H10" s="143" t="s">
        <v>94</v>
      </c>
      <c r="I10" s="162">
        <f t="shared" si="0"/>
        <v>55.86</v>
      </c>
      <c r="J10" s="78"/>
    </row>
    <row r="11" spans="1:18" ht="18.75" customHeight="1">
      <c r="A11" s="5" t="s">
        <v>21</v>
      </c>
      <c r="B11" s="111">
        <v>4672</v>
      </c>
      <c r="C11" s="112" t="s">
        <v>92</v>
      </c>
      <c r="D11" s="112" t="s">
        <v>90</v>
      </c>
      <c r="E11" s="112" t="s">
        <v>93</v>
      </c>
      <c r="F11" s="5" t="s">
        <v>72</v>
      </c>
      <c r="G11" s="38">
        <v>6</v>
      </c>
      <c r="H11" s="143" t="s">
        <v>95</v>
      </c>
      <c r="I11" s="162">
        <f t="shared" si="0"/>
        <v>57.12</v>
      </c>
      <c r="J11" s="78"/>
    </row>
    <row r="12" spans="1:18">
      <c r="I12" s="78"/>
      <c r="J12" s="78"/>
    </row>
    <row r="13" spans="1:18">
      <c r="H13" s="163" t="s">
        <v>350</v>
      </c>
      <c r="I13" s="169">
        <f>SUM(I3:I12)</f>
        <v>472.92</v>
      </c>
      <c r="J13" s="78"/>
    </row>
  </sheetData>
  <mergeCells count="2">
    <mergeCell ref="K1:R1"/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7"/>
  <sheetViews>
    <sheetView topLeftCell="D1" zoomScaleNormal="100" workbookViewId="0">
      <selection activeCell="I17" sqref="I17"/>
    </sheetView>
  </sheetViews>
  <sheetFormatPr defaultRowHeight="15"/>
  <cols>
    <col min="1" max="2" width="23.7109375" customWidth="1"/>
    <col min="3" max="3" width="60.42578125" customWidth="1"/>
    <col min="4" max="4" width="113" customWidth="1"/>
    <col min="5" max="5" width="114.7109375" customWidth="1"/>
    <col min="6" max="6" width="30.5703125" customWidth="1"/>
    <col min="7" max="7" width="34.42578125" customWidth="1"/>
    <col min="8" max="10" width="28.28515625" customWidth="1"/>
    <col min="11" max="12" width="22.140625" customWidth="1"/>
    <col min="13" max="13" width="29.28515625" customWidth="1"/>
    <col min="14" max="14" width="24.7109375" customWidth="1"/>
    <col min="15" max="15" width="21" customWidth="1"/>
    <col min="16" max="16" width="21.28515625" customWidth="1"/>
    <col min="17" max="17" width="37.140625" customWidth="1"/>
    <col min="18" max="18" width="14" customWidth="1"/>
  </cols>
  <sheetData>
    <row r="1" spans="1:18">
      <c r="A1" s="115"/>
      <c r="B1" s="116"/>
      <c r="C1" s="116"/>
      <c r="D1" s="116"/>
      <c r="E1" s="116"/>
      <c r="F1" s="116"/>
      <c r="G1" s="116"/>
      <c r="H1" s="116"/>
      <c r="I1" s="116"/>
      <c r="J1" s="121"/>
      <c r="K1" s="120"/>
      <c r="L1" s="114"/>
      <c r="M1" s="114"/>
      <c r="N1" s="114"/>
      <c r="O1" s="114"/>
      <c r="P1" s="114"/>
      <c r="Q1" s="114"/>
      <c r="R1" s="114"/>
    </row>
    <row r="2" spans="1:18">
      <c r="A2" s="14" t="s">
        <v>0</v>
      </c>
      <c r="B2" s="14" t="s">
        <v>44</v>
      </c>
      <c r="C2" s="15" t="s">
        <v>2</v>
      </c>
      <c r="D2" s="6" t="s">
        <v>3</v>
      </c>
      <c r="E2" s="6" t="s">
        <v>4</v>
      </c>
      <c r="F2" s="19" t="s">
        <v>5</v>
      </c>
      <c r="G2" s="15" t="s">
        <v>6</v>
      </c>
      <c r="H2" s="82" t="s">
        <v>7</v>
      </c>
      <c r="I2" s="140" t="s">
        <v>349</v>
      </c>
      <c r="J2" s="80"/>
      <c r="K2" s="78"/>
      <c r="L2" s="78"/>
      <c r="M2" s="78"/>
      <c r="N2" s="78"/>
      <c r="O2" s="78"/>
      <c r="P2" s="78"/>
      <c r="Q2" s="78"/>
      <c r="R2" s="78"/>
    </row>
    <row r="3" spans="1:18">
      <c r="A3" s="4" t="s">
        <v>8</v>
      </c>
      <c r="B3" s="52" t="s">
        <v>96</v>
      </c>
      <c r="C3" s="38" t="s">
        <v>97</v>
      </c>
      <c r="D3" s="31" t="s">
        <v>98</v>
      </c>
      <c r="E3" s="31" t="s">
        <v>99</v>
      </c>
      <c r="F3" s="47" t="s">
        <v>100</v>
      </c>
      <c r="G3" s="38">
        <v>8</v>
      </c>
      <c r="H3" s="166" t="s">
        <v>101</v>
      </c>
      <c r="I3" s="167">
        <f>G3*H3</f>
        <v>95.6</v>
      </c>
      <c r="J3" s="78"/>
      <c r="K3" s="40"/>
      <c r="L3" s="40"/>
      <c r="M3" s="40"/>
      <c r="N3" s="40"/>
      <c r="O3" s="40"/>
    </row>
    <row r="4" spans="1:18">
      <c r="A4" s="4" t="s">
        <v>8</v>
      </c>
      <c r="B4" s="52" t="s">
        <v>96</v>
      </c>
      <c r="C4" s="38" t="s">
        <v>102</v>
      </c>
      <c r="D4" s="31" t="s">
        <v>98</v>
      </c>
      <c r="E4" s="31" t="s">
        <v>99</v>
      </c>
      <c r="F4" s="47" t="s">
        <v>100</v>
      </c>
      <c r="G4" s="38">
        <v>8</v>
      </c>
      <c r="H4" s="166" t="s">
        <v>103</v>
      </c>
      <c r="I4" s="167">
        <f>G4*H4</f>
        <v>95.68</v>
      </c>
      <c r="J4" s="78"/>
      <c r="K4" s="40"/>
      <c r="L4" s="40"/>
      <c r="M4" s="40"/>
      <c r="N4" s="40"/>
      <c r="O4" s="40"/>
    </row>
    <row r="5" spans="1:18">
      <c r="A5" s="4" t="s">
        <v>104</v>
      </c>
      <c r="B5" s="32">
        <v>7290</v>
      </c>
      <c r="C5" s="38" t="s">
        <v>105</v>
      </c>
      <c r="D5" s="32" t="s">
        <v>106</v>
      </c>
      <c r="E5" s="32" t="s">
        <v>107</v>
      </c>
      <c r="F5" s="47" t="s">
        <v>108</v>
      </c>
      <c r="G5" s="38">
        <v>8</v>
      </c>
      <c r="H5" s="166" t="s">
        <v>109</v>
      </c>
      <c r="I5" s="167">
        <f t="shared" ref="I5:I15" si="0">G5*H5</f>
        <v>38.24</v>
      </c>
      <c r="J5" s="78"/>
      <c r="K5" s="40"/>
      <c r="L5" s="40"/>
      <c r="M5" s="40"/>
      <c r="N5" s="40"/>
      <c r="O5" s="40"/>
    </row>
    <row r="6" spans="1:18">
      <c r="A6" s="4" t="s">
        <v>15</v>
      </c>
      <c r="B6" s="33">
        <v>13458</v>
      </c>
      <c r="C6" s="39" t="s">
        <v>110</v>
      </c>
      <c r="D6" s="33" t="s">
        <v>111</v>
      </c>
      <c r="E6" s="33" t="s">
        <v>112</v>
      </c>
      <c r="F6" s="36" t="s">
        <v>13</v>
      </c>
      <c r="G6" s="38">
        <v>8</v>
      </c>
      <c r="H6" s="137">
        <v>9.57</v>
      </c>
      <c r="I6" s="167">
        <f>G6*H6</f>
        <v>76.56</v>
      </c>
      <c r="J6" s="78"/>
      <c r="K6" s="40"/>
      <c r="L6" s="40"/>
      <c r="M6" s="40"/>
      <c r="N6" s="40"/>
      <c r="O6" s="40"/>
    </row>
    <row r="7" spans="1:18">
      <c r="A7" s="4" t="s">
        <v>21</v>
      </c>
      <c r="B7" s="37" t="s">
        <v>113</v>
      </c>
      <c r="C7" s="38" t="s">
        <v>114</v>
      </c>
      <c r="D7" s="32" t="s">
        <v>115</v>
      </c>
      <c r="E7" s="32" t="s">
        <v>116</v>
      </c>
      <c r="F7" s="47" t="s">
        <v>117</v>
      </c>
      <c r="G7" s="38">
        <v>7</v>
      </c>
      <c r="H7" s="166" t="s">
        <v>118</v>
      </c>
      <c r="I7" s="167">
        <f t="shared" si="0"/>
        <v>67.339999999999989</v>
      </c>
      <c r="J7" s="78"/>
      <c r="K7" s="40"/>
      <c r="L7" s="40"/>
      <c r="M7" s="40"/>
      <c r="N7" s="40"/>
      <c r="O7" s="40"/>
    </row>
    <row r="8" spans="1:18">
      <c r="A8" s="25" t="s">
        <v>21</v>
      </c>
      <c r="B8" s="63" t="s">
        <v>113</v>
      </c>
      <c r="C8" s="64" t="s">
        <v>114</v>
      </c>
      <c r="D8" s="61" t="s">
        <v>119</v>
      </c>
      <c r="E8" s="61" t="s">
        <v>116</v>
      </c>
      <c r="F8" s="65" t="s">
        <v>117</v>
      </c>
      <c r="G8" s="64">
        <v>7</v>
      </c>
      <c r="H8" s="166" t="s">
        <v>120</v>
      </c>
      <c r="I8" s="167">
        <f t="shared" si="0"/>
        <v>66.569999999999993</v>
      </c>
      <c r="J8" s="78"/>
      <c r="K8" s="40"/>
      <c r="L8" s="40"/>
      <c r="M8" s="40"/>
      <c r="N8" s="40"/>
      <c r="O8" s="40"/>
    </row>
    <row r="9" spans="1:18">
      <c r="A9" s="25" t="s">
        <v>21</v>
      </c>
      <c r="B9" s="63" t="s">
        <v>121</v>
      </c>
      <c r="C9" s="64" t="s">
        <v>114</v>
      </c>
      <c r="D9" s="61" t="s">
        <v>122</v>
      </c>
      <c r="E9" s="61" t="s">
        <v>116</v>
      </c>
      <c r="F9" s="65" t="s">
        <v>117</v>
      </c>
      <c r="G9" s="64">
        <v>1</v>
      </c>
      <c r="H9" s="166" t="s">
        <v>123</v>
      </c>
      <c r="I9" s="167">
        <f t="shared" si="0"/>
        <v>11</v>
      </c>
      <c r="J9" s="78"/>
      <c r="K9" s="40"/>
      <c r="L9" s="40"/>
      <c r="M9" s="40"/>
      <c r="N9" s="40"/>
      <c r="O9" s="40"/>
    </row>
    <row r="10" spans="1:18">
      <c r="A10" s="25" t="s">
        <v>21</v>
      </c>
      <c r="B10" s="63" t="s">
        <v>121</v>
      </c>
      <c r="C10" s="64" t="s">
        <v>114</v>
      </c>
      <c r="D10" s="61" t="s">
        <v>124</v>
      </c>
      <c r="E10" s="61" t="s">
        <v>116</v>
      </c>
      <c r="F10" s="65" t="s">
        <v>117</v>
      </c>
      <c r="G10" s="64">
        <v>1</v>
      </c>
      <c r="H10" s="166" t="s">
        <v>123</v>
      </c>
      <c r="I10" s="167">
        <f t="shared" si="0"/>
        <v>11</v>
      </c>
      <c r="J10" s="78"/>
      <c r="K10" s="40"/>
      <c r="L10" s="40"/>
      <c r="M10" s="40"/>
      <c r="N10" s="40"/>
      <c r="O10" s="40"/>
    </row>
    <row r="11" spans="1:18">
      <c r="A11" s="25" t="s">
        <v>27</v>
      </c>
      <c r="B11" s="63" t="s">
        <v>125</v>
      </c>
      <c r="C11" s="64" t="s">
        <v>126</v>
      </c>
      <c r="D11" s="61" t="s">
        <v>127</v>
      </c>
      <c r="E11" s="61" t="s">
        <v>128</v>
      </c>
      <c r="F11" s="65" t="s">
        <v>117</v>
      </c>
      <c r="G11" s="64">
        <v>8</v>
      </c>
      <c r="H11" s="166" t="s">
        <v>129</v>
      </c>
      <c r="I11" s="167">
        <f t="shared" si="0"/>
        <v>57.36</v>
      </c>
      <c r="J11" s="78"/>
      <c r="K11" s="40"/>
      <c r="L11" s="40"/>
      <c r="M11" s="40"/>
      <c r="N11" s="40"/>
      <c r="O11" s="40"/>
    </row>
    <row r="12" spans="1:18">
      <c r="A12" s="25" t="s">
        <v>27</v>
      </c>
      <c r="B12" s="63" t="s">
        <v>125</v>
      </c>
      <c r="C12" s="64" t="s">
        <v>126</v>
      </c>
      <c r="D12" s="61" t="s">
        <v>130</v>
      </c>
      <c r="E12" s="61" t="s">
        <v>128</v>
      </c>
      <c r="F12" s="65" t="s">
        <v>117</v>
      </c>
      <c r="G12" s="64">
        <v>8</v>
      </c>
      <c r="H12" s="166" t="s">
        <v>129</v>
      </c>
      <c r="I12" s="167">
        <f t="shared" si="0"/>
        <v>57.36</v>
      </c>
      <c r="J12" s="78"/>
      <c r="K12" s="40"/>
      <c r="L12" s="40"/>
      <c r="M12" s="40"/>
      <c r="N12" s="40"/>
      <c r="O12" s="40"/>
    </row>
    <row r="13" spans="1:18">
      <c r="A13" s="34" t="s">
        <v>32</v>
      </c>
      <c r="B13" s="59">
        <v>5018</v>
      </c>
      <c r="C13" s="60" t="s">
        <v>131</v>
      </c>
      <c r="D13" s="33" t="s">
        <v>132</v>
      </c>
      <c r="E13" s="60" t="s">
        <v>133</v>
      </c>
      <c r="F13" s="32" t="s">
        <v>79</v>
      </c>
      <c r="G13" s="38">
        <v>8</v>
      </c>
      <c r="H13" s="166" t="s">
        <v>134</v>
      </c>
      <c r="I13" s="167">
        <f t="shared" si="0"/>
        <v>52.8</v>
      </c>
      <c r="J13" s="78"/>
      <c r="K13" s="79"/>
      <c r="L13" s="40"/>
      <c r="M13" s="40"/>
      <c r="N13" s="40"/>
      <c r="O13" s="40"/>
    </row>
    <row r="14" spans="1:18">
      <c r="A14" s="62" t="s">
        <v>38</v>
      </c>
      <c r="B14" s="28">
        <v>4744</v>
      </c>
      <c r="C14" s="24" t="s">
        <v>135</v>
      </c>
      <c r="D14" s="5" t="s">
        <v>136</v>
      </c>
      <c r="E14" s="5" t="s">
        <v>137</v>
      </c>
      <c r="F14" s="5" t="s">
        <v>13</v>
      </c>
      <c r="G14" s="90">
        <v>8</v>
      </c>
      <c r="H14" s="166" t="s">
        <v>42</v>
      </c>
      <c r="I14" s="167">
        <f t="shared" si="0"/>
        <v>65.52</v>
      </c>
      <c r="J14" s="78"/>
      <c r="K14" s="40"/>
      <c r="L14" s="79"/>
      <c r="M14" s="79"/>
      <c r="N14" s="79"/>
      <c r="O14" s="79"/>
      <c r="P14" s="3"/>
      <c r="Q14" s="3"/>
    </row>
    <row r="15" spans="1:18">
      <c r="A15" s="5" t="s">
        <v>138</v>
      </c>
      <c r="B15" s="38">
        <v>5063</v>
      </c>
      <c r="C15" s="38" t="s">
        <v>139</v>
      </c>
      <c r="D15" s="33" t="s">
        <v>140</v>
      </c>
      <c r="E15" s="33" t="s">
        <v>141</v>
      </c>
      <c r="F15" s="36" t="s">
        <v>142</v>
      </c>
      <c r="G15" s="38">
        <v>5</v>
      </c>
      <c r="H15" s="166" t="s">
        <v>143</v>
      </c>
      <c r="I15" s="167">
        <f t="shared" si="0"/>
        <v>47.05</v>
      </c>
      <c r="J15" s="78"/>
      <c r="K15" s="40"/>
      <c r="L15" s="40"/>
      <c r="M15" s="40"/>
      <c r="N15" s="40"/>
      <c r="O15" s="40"/>
    </row>
    <row r="16" spans="1:18">
      <c r="B16" s="40"/>
      <c r="C16" s="40"/>
      <c r="D16" s="40"/>
      <c r="E16" s="40"/>
      <c r="F16" s="40"/>
      <c r="G16" s="40"/>
      <c r="H16" s="40"/>
      <c r="I16" s="81"/>
      <c r="J16" s="89"/>
      <c r="K16" s="40"/>
      <c r="L16" s="40"/>
      <c r="M16" s="40"/>
      <c r="N16" s="40"/>
      <c r="O16" s="40"/>
    </row>
    <row r="17" spans="8:9">
      <c r="H17" s="163" t="s">
        <v>350</v>
      </c>
      <c r="I17" s="168">
        <f>SUM(I3:I16)</f>
        <v>742.07999999999993</v>
      </c>
    </row>
  </sheetData>
  <mergeCells count="2">
    <mergeCell ref="K1:R1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3"/>
  <sheetViews>
    <sheetView topLeftCell="F1" workbookViewId="0">
      <selection activeCell="I18" sqref="I18"/>
    </sheetView>
  </sheetViews>
  <sheetFormatPr defaultRowHeight="15"/>
  <cols>
    <col min="1" max="2" width="26" customWidth="1"/>
    <col min="3" max="3" width="72.7109375" customWidth="1"/>
    <col min="4" max="4" width="103.42578125" customWidth="1"/>
    <col min="5" max="5" width="128.5703125" customWidth="1"/>
    <col min="6" max="6" width="22.140625" customWidth="1"/>
    <col min="7" max="7" width="39.28515625" customWidth="1"/>
    <col min="8" max="10" width="28.85546875" customWidth="1"/>
    <col min="11" max="12" width="18" customWidth="1"/>
    <col min="13" max="13" width="24.28515625" customWidth="1"/>
    <col min="14" max="14" width="26.28515625" customWidth="1"/>
    <col min="15" max="15" width="11.42578125" customWidth="1"/>
    <col min="16" max="16" width="19.28515625" customWidth="1"/>
    <col min="17" max="17" width="34" customWidth="1"/>
    <col min="18" max="18" width="17.28515625" customWidth="1"/>
    <col min="16384" max="16384" width="9.140625" bestFit="1" customWidth="1"/>
  </cols>
  <sheetData>
    <row r="1" spans="1:18">
      <c r="A1" s="17" t="s">
        <v>43</v>
      </c>
      <c r="B1" s="18"/>
      <c r="C1" s="18"/>
      <c r="D1" s="18"/>
      <c r="E1" s="18"/>
      <c r="F1" s="18"/>
      <c r="G1" s="18"/>
      <c r="H1" s="18"/>
      <c r="I1" s="18"/>
      <c r="J1" s="92"/>
      <c r="K1" s="114"/>
      <c r="L1" s="114"/>
      <c r="M1" s="114"/>
      <c r="N1" s="114"/>
      <c r="O1" s="114"/>
      <c r="P1" s="114"/>
      <c r="Q1" s="114"/>
      <c r="R1" s="114"/>
    </row>
    <row r="2" spans="1:18">
      <c r="A2" s="6" t="s">
        <v>0</v>
      </c>
      <c r="B2" s="6" t="s">
        <v>44</v>
      </c>
      <c r="C2" s="6" t="s">
        <v>2</v>
      </c>
      <c r="D2" s="6" t="s">
        <v>3</v>
      </c>
      <c r="E2" s="6" t="s">
        <v>4</v>
      </c>
      <c r="F2" s="6" t="s">
        <v>5</v>
      </c>
      <c r="G2" s="82" t="s">
        <v>6</v>
      </c>
      <c r="H2" s="82" t="s">
        <v>7</v>
      </c>
      <c r="I2" s="140" t="s">
        <v>349</v>
      </c>
      <c r="K2" s="78"/>
      <c r="L2" s="78"/>
      <c r="M2" s="78"/>
      <c r="N2" s="78"/>
      <c r="O2" s="78"/>
      <c r="P2" s="78"/>
      <c r="Q2" s="78"/>
      <c r="R2" s="78"/>
    </row>
    <row r="3" spans="1:18">
      <c r="A3" s="4" t="s">
        <v>8</v>
      </c>
      <c r="B3" s="23">
        <v>3880</v>
      </c>
      <c r="C3" s="13" t="s">
        <v>144</v>
      </c>
      <c r="D3" s="13" t="s">
        <v>145</v>
      </c>
      <c r="E3" s="49" t="s">
        <v>146</v>
      </c>
      <c r="F3" s="13" t="s">
        <v>147</v>
      </c>
      <c r="G3" s="85">
        <v>0</v>
      </c>
      <c r="H3" s="149" t="s">
        <v>148</v>
      </c>
      <c r="I3" s="161">
        <f>G3*H3</f>
        <v>0</v>
      </c>
      <c r="K3" s="91"/>
      <c r="L3" s="78"/>
      <c r="M3" s="78"/>
      <c r="N3" s="78"/>
      <c r="O3" s="78"/>
      <c r="P3" s="78"/>
      <c r="Q3" s="78"/>
      <c r="R3" s="78"/>
    </row>
    <row r="4" spans="1:18">
      <c r="A4" s="4" t="s">
        <v>8</v>
      </c>
      <c r="B4" s="23">
        <v>3880</v>
      </c>
      <c r="C4" s="13" t="s">
        <v>149</v>
      </c>
      <c r="D4" s="13" t="s">
        <v>150</v>
      </c>
      <c r="E4" s="13" t="s">
        <v>151</v>
      </c>
      <c r="F4" s="13" t="s">
        <v>147</v>
      </c>
      <c r="G4" s="85">
        <v>1</v>
      </c>
      <c r="H4" s="149" t="s">
        <v>152</v>
      </c>
      <c r="I4" s="161">
        <f t="shared" ref="I4:I16" si="0">G4*H4</f>
        <v>10.59</v>
      </c>
      <c r="L4" s="78"/>
      <c r="M4" s="78"/>
      <c r="N4" s="78"/>
      <c r="O4" s="78"/>
      <c r="P4" s="78"/>
      <c r="Q4" s="78"/>
    </row>
    <row r="5" spans="1:18">
      <c r="A5" s="4" t="s">
        <v>153</v>
      </c>
      <c r="B5" s="7">
        <v>3920</v>
      </c>
      <c r="C5" s="4" t="s">
        <v>154</v>
      </c>
      <c r="D5" s="4" t="s">
        <v>155</v>
      </c>
      <c r="E5" t="s">
        <v>156</v>
      </c>
      <c r="F5" s="4" t="s">
        <v>72</v>
      </c>
      <c r="G5" s="85">
        <v>0</v>
      </c>
      <c r="H5" s="141" t="s">
        <v>157</v>
      </c>
      <c r="I5" s="161">
        <f t="shared" si="0"/>
        <v>0</v>
      </c>
    </row>
    <row r="6" spans="1:18">
      <c r="A6" s="4" t="s">
        <v>104</v>
      </c>
      <c r="B6" s="7">
        <v>13728</v>
      </c>
      <c r="C6" s="4" t="s">
        <v>158</v>
      </c>
      <c r="D6" s="4" t="s">
        <v>159</v>
      </c>
      <c r="E6" s="4" t="s">
        <v>160</v>
      </c>
      <c r="F6" s="4" t="s">
        <v>13</v>
      </c>
      <c r="G6" s="85">
        <v>0</v>
      </c>
      <c r="H6" s="141" t="s">
        <v>157</v>
      </c>
      <c r="I6" s="161">
        <f t="shared" si="0"/>
        <v>0</v>
      </c>
    </row>
    <row r="7" spans="1:18">
      <c r="A7" s="4" t="s">
        <v>21</v>
      </c>
      <c r="B7" s="23">
        <v>3933</v>
      </c>
      <c r="C7" s="13" t="s">
        <v>161</v>
      </c>
      <c r="D7" s="13" t="s">
        <v>162</v>
      </c>
      <c r="E7" s="13" t="s">
        <v>163</v>
      </c>
      <c r="F7" s="13" t="s">
        <v>108</v>
      </c>
      <c r="G7" s="85">
        <v>0</v>
      </c>
      <c r="H7" s="141" t="s">
        <v>164</v>
      </c>
      <c r="I7" s="161">
        <f t="shared" si="0"/>
        <v>0</v>
      </c>
    </row>
    <row r="8" spans="1:18">
      <c r="A8" s="4" t="s">
        <v>21</v>
      </c>
      <c r="B8" s="7">
        <v>4600</v>
      </c>
      <c r="C8" s="4" t="s">
        <v>165</v>
      </c>
      <c r="D8" s="13" t="s">
        <v>162</v>
      </c>
      <c r="E8" s="4" t="s">
        <v>166</v>
      </c>
      <c r="F8" s="13" t="s">
        <v>108</v>
      </c>
      <c r="G8" s="85">
        <v>1</v>
      </c>
      <c r="H8" s="141" t="s">
        <v>167</v>
      </c>
      <c r="I8" s="161">
        <f t="shared" si="0"/>
        <v>7.83</v>
      </c>
    </row>
    <row r="9" spans="1:18">
      <c r="A9" s="4" t="s">
        <v>168</v>
      </c>
      <c r="B9" s="7">
        <v>3954</v>
      </c>
      <c r="C9" s="4" t="s">
        <v>169</v>
      </c>
      <c r="D9" s="4" t="s">
        <v>170</v>
      </c>
      <c r="E9" s="4" t="s">
        <v>171</v>
      </c>
      <c r="F9" s="4" t="s">
        <v>172</v>
      </c>
      <c r="G9" s="85">
        <v>0</v>
      </c>
      <c r="H9" s="141" t="s">
        <v>173</v>
      </c>
      <c r="I9" s="161">
        <f t="shared" si="0"/>
        <v>0</v>
      </c>
    </row>
    <row r="10" spans="1:18">
      <c r="A10" s="4" t="s">
        <v>174</v>
      </c>
      <c r="B10" s="7">
        <v>4269</v>
      </c>
      <c r="C10" s="4" t="s">
        <v>175</v>
      </c>
      <c r="D10" s="4" t="s">
        <v>176</v>
      </c>
      <c r="E10" s="4" t="s">
        <v>177</v>
      </c>
      <c r="F10" s="4" t="s">
        <v>72</v>
      </c>
      <c r="G10" s="85">
        <v>0</v>
      </c>
      <c r="H10" s="141" t="s">
        <v>178</v>
      </c>
      <c r="I10" s="161">
        <f t="shared" si="0"/>
        <v>0</v>
      </c>
    </row>
    <row r="11" spans="1:18">
      <c r="A11" s="5" t="s">
        <v>179</v>
      </c>
      <c r="B11" s="7">
        <v>5601</v>
      </c>
      <c r="C11" s="4" t="s">
        <v>180</v>
      </c>
      <c r="D11" s="4" t="s">
        <v>181</v>
      </c>
      <c r="E11" s="4" t="s">
        <v>182</v>
      </c>
      <c r="F11" s="4" t="s">
        <v>13</v>
      </c>
      <c r="G11" s="85">
        <v>0</v>
      </c>
      <c r="H11" s="141" t="s">
        <v>173</v>
      </c>
      <c r="I11" s="161">
        <f t="shared" si="0"/>
        <v>0</v>
      </c>
      <c r="K11" s="3"/>
    </row>
    <row r="12" spans="1:18">
      <c r="A12" s="4" t="s">
        <v>183</v>
      </c>
      <c r="B12" s="7">
        <v>3973</v>
      </c>
      <c r="C12" s="4" t="s">
        <v>184</v>
      </c>
      <c r="D12" s="4" t="s">
        <v>185</v>
      </c>
      <c r="E12" s="4" t="s">
        <v>186</v>
      </c>
      <c r="F12" s="4" t="s">
        <v>172</v>
      </c>
      <c r="G12" s="85">
        <v>0</v>
      </c>
      <c r="H12" s="141" t="s">
        <v>157</v>
      </c>
      <c r="I12" s="161">
        <f t="shared" si="0"/>
        <v>0</v>
      </c>
    </row>
    <row r="13" spans="1:18" ht="15" customHeight="1">
      <c r="A13" s="5" t="s">
        <v>187</v>
      </c>
      <c r="B13" s="28">
        <v>3887</v>
      </c>
      <c r="C13" s="24" t="s">
        <v>188</v>
      </c>
      <c r="D13" s="5" t="s">
        <v>189</v>
      </c>
      <c r="E13" s="5" t="s">
        <v>190</v>
      </c>
      <c r="F13" s="5" t="s">
        <v>72</v>
      </c>
      <c r="G13" s="85">
        <v>0</v>
      </c>
      <c r="H13" s="143" t="s">
        <v>191</v>
      </c>
      <c r="I13" s="161">
        <f t="shared" si="0"/>
        <v>0</v>
      </c>
      <c r="K13" s="3"/>
    </row>
    <row r="14" spans="1:18" ht="15" customHeight="1">
      <c r="A14" s="4" t="s">
        <v>15</v>
      </c>
      <c r="B14" s="29">
        <v>3829</v>
      </c>
      <c r="C14" s="30" t="s">
        <v>192</v>
      </c>
      <c r="D14" s="30" t="s">
        <v>193</v>
      </c>
      <c r="E14" s="30" t="s">
        <v>194</v>
      </c>
      <c r="F14" s="30" t="s">
        <v>13</v>
      </c>
      <c r="G14" s="85">
        <v>6</v>
      </c>
      <c r="H14" s="142" t="s">
        <v>195</v>
      </c>
      <c r="I14" s="161">
        <f t="shared" si="0"/>
        <v>86.4</v>
      </c>
    </row>
    <row r="15" spans="1:18">
      <c r="A15" s="4" t="s">
        <v>138</v>
      </c>
      <c r="B15" s="35">
        <v>3947</v>
      </c>
      <c r="C15" s="25" t="s">
        <v>196</v>
      </c>
      <c r="D15" s="66" t="s">
        <v>197</v>
      </c>
      <c r="E15" s="27" t="s">
        <v>198</v>
      </c>
      <c r="F15" s="67" t="s">
        <v>142</v>
      </c>
      <c r="G15" s="103">
        <v>5</v>
      </c>
      <c r="H15" s="150" t="s">
        <v>199</v>
      </c>
      <c r="I15" s="161">
        <f t="shared" si="0"/>
        <v>47.45</v>
      </c>
    </row>
    <row r="16" spans="1:18" ht="15" customHeight="1">
      <c r="A16" s="53" t="s">
        <v>32</v>
      </c>
      <c r="B16" s="59">
        <v>3977</v>
      </c>
      <c r="C16" s="60" t="s">
        <v>200</v>
      </c>
      <c r="D16" s="33" t="s">
        <v>201</v>
      </c>
      <c r="E16" s="60" t="s">
        <v>202</v>
      </c>
      <c r="F16" s="34" t="s">
        <v>203</v>
      </c>
      <c r="G16" s="50">
        <v>0</v>
      </c>
      <c r="H16" s="151" t="s">
        <v>178</v>
      </c>
      <c r="I16" s="161">
        <f t="shared" si="0"/>
        <v>0</v>
      </c>
      <c r="K16" s="79"/>
      <c r="L16" s="79"/>
      <c r="M16" s="79"/>
      <c r="N16" s="79"/>
      <c r="O16" s="79"/>
      <c r="P16" s="79"/>
      <c r="Q16" s="79"/>
    </row>
    <row r="17" spans="1:10">
      <c r="H17" s="12"/>
      <c r="J17" s="10"/>
    </row>
    <row r="18" spans="1:10">
      <c r="A18" s="2"/>
      <c r="B18" s="2"/>
      <c r="C18" s="16"/>
      <c r="D18" s="2"/>
      <c r="E18" s="2"/>
      <c r="F18" s="2"/>
      <c r="H18" s="163" t="s">
        <v>350</v>
      </c>
      <c r="I18" s="168">
        <f>SUM(I3:I17)</f>
        <v>152.27000000000001</v>
      </c>
      <c r="J18" s="10"/>
    </row>
    <row r="20" spans="1:10">
      <c r="I20" s="83"/>
      <c r="J20" s="10"/>
    </row>
    <row r="33" spans="3:3">
      <c r="C33" s="1"/>
    </row>
  </sheetData>
  <mergeCells count="1">
    <mergeCell ref="K1:R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23"/>
  <sheetViews>
    <sheetView topLeftCell="E1" workbookViewId="0">
      <selection activeCell="I19" sqref="I19"/>
    </sheetView>
  </sheetViews>
  <sheetFormatPr defaultRowHeight="15"/>
  <cols>
    <col min="1" max="2" width="18.85546875" customWidth="1"/>
    <col min="3" max="3" width="29.7109375" customWidth="1"/>
    <col min="4" max="4" width="100.5703125" customWidth="1"/>
    <col min="5" max="5" width="92.140625" customWidth="1"/>
    <col min="6" max="6" width="29.7109375" customWidth="1"/>
    <col min="7" max="7" width="51.28515625" customWidth="1"/>
    <col min="8" max="8" width="29.5703125" style="12" customWidth="1"/>
    <col min="9" max="9" width="41.28515625" customWidth="1"/>
    <col min="10" max="10" width="29.5703125" customWidth="1"/>
    <col min="11" max="12" width="22.28515625" customWidth="1"/>
    <col min="13" max="13" width="25.85546875" customWidth="1"/>
    <col min="14" max="14" width="64.42578125" customWidth="1"/>
    <col min="15" max="15" width="22.140625" customWidth="1"/>
    <col min="16" max="16" width="20.28515625" customWidth="1"/>
    <col min="17" max="17" width="27.140625" customWidth="1"/>
    <col min="18" max="18" width="15.42578125" customWidth="1"/>
  </cols>
  <sheetData>
    <row r="1" spans="1:18">
      <c r="A1" s="122" t="s">
        <v>43</v>
      </c>
      <c r="B1" s="123"/>
      <c r="C1" s="123"/>
      <c r="D1" s="123"/>
      <c r="E1" s="123"/>
      <c r="F1" s="123"/>
      <c r="G1" s="123"/>
      <c r="H1" s="124"/>
      <c r="I1" s="124"/>
      <c r="J1" s="11"/>
      <c r="K1" s="125"/>
      <c r="L1" s="125"/>
      <c r="M1" s="125"/>
      <c r="N1" s="125"/>
      <c r="O1" s="125"/>
      <c r="P1" s="125"/>
      <c r="Q1" s="125"/>
      <c r="R1" s="126"/>
    </row>
    <row r="2" spans="1:18">
      <c r="A2" s="14" t="s">
        <v>0</v>
      </c>
      <c r="B2" s="14" t="s">
        <v>44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2" t="s">
        <v>7</v>
      </c>
      <c r="I2" s="140" t="s">
        <v>349</v>
      </c>
      <c r="J2" s="78"/>
      <c r="K2" s="78"/>
      <c r="L2" s="78"/>
      <c r="M2" s="78"/>
      <c r="N2" s="78"/>
      <c r="O2" s="78"/>
      <c r="P2" s="78"/>
      <c r="Q2" s="78"/>
      <c r="R2" s="78"/>
    </row>
    <row r="3" spans="1:18">
      <c r="A3" s="4" t="s">
        <v>8</v>
      </c>
      <c r="B3" s="23">
        <v>4506</v>
      </c>
      <c r="C3" s="13" t="s">
        <v>204</v>
      </c>
      <c r="D3" s="13" t="s">
        <v>205</v>
      </c>
      <c r="E3" s="13" t="s">
        <v>146</v>
      </c>
      <c r="F3" s="13" t="s">
        <v>142</v>
      </c>
      <c r="G3" s="103">
        <v>5</v>
      </c>
      <c r="H3" s="153" t="s">
        <v>148</v>
      </c>
      <c r="I3" s="167">
        <f>G3*H3</f>
        <v>67.05</v>
      </c>
      <c r="J3" s="78"/>
      <c r="K3" s="91"/>
      <c r="L3" s="78"/>
      <c r="M3" s="78"/>
      <c r="N3" s="78"/>
      <c r="O3" s="78"/>
      <c r="P3" s="78"/>
      <c r="Q3" s="78"/>
      <c r="R3" s="78"/>
    </row>
    <row r="4" spans="1:18">
      <c r="A4" s="4" t="s">
        <v>8</v>
      </c>
      <c r="B4" s="23">
        <v>4506</v>
      </c>
      <c r="C4" s="13" t="s">
        <v>206</v>
      </c>
      <c r="D4" s="13" t="s">
        <v>207</v>
      </c>
      <c r="E4" s="13" t="s">
        <v>151</v>
      </c>
      <c r="F4" s="13" t="s">
        <v>142</v>
      </c>
      <c r="G4" s="85">
        <v>5</v>
      </c>
      <c r="H4" s="153" t="s">
        <v>208</v>
      </c>
      <c r="I4" s="167">
        <f t="shared" ref="I4:I17" si="0">G4*H4</f>
        <v>51.6</v>
      </c>
      <c r="J4" s="78"/>
    </row>
    <row r="5" spans="1:18">
      <c r="A5" s="4" t="s">
        <v>153</v>
      </c>
      <c r="B5" s="7">
        <v>4659</v>
      </c>
      <c r="C5" s="4" t="s">
        <v>209</v>
      </c>
      <c r="D5" s="4" t="s">
        <v>210</v>
      </c>
      <c r="E5" t="s">
        <v>211</v>
      </c>
      <c r="F5" s="4" t="s">
        <v>72</v>
      </c>
      <c r="G5" s="85">
        <v>1</v>
      </c>
      <c r="H5" s="141" t="s">
        <v>212</v>
      </c>
      <c r="I5" s="167">
        <f t="shared" si="0"/>
        <v>4.75</v>
      </c>
      <c r="J5" s="78"/>
    </row>
    <row r="6" spans="1:18">
      <c r="A6" s="4" t="s">
        <v>104</v>
      </c>
      <c r="B6" s="7">
        <v>13800</v>
      </c>
      <c r="C6" s="4" t="s">
        <v>213</v>
      </c>
      <c r="D6" s="4" t="s">
        <v>214</v>
      </c>
      <c r="E6" s="4" t="s">
        <v>215</v>
      </c>
      <c r="F6" s="4" t="s">
        <v>13</v>
      </c>
      <c r="G6" s="85">
        <v>3</v>
      </c>
      <c r="H6" s="141" t="s">
        <v>212</v>
      </c>
      <c r="I6" s="167">
        <f t="shared" si="0"/>
        <v>14.25</v>
      </c>
      <c r="J6" s="78"/>
    </row>
    <row r="7" spans="1:18">
      <c r="A7" s="4" t="s">
        <v>21</v>
      </c>
      <c r="B7" s="23">
        <v>4318</v>
      </c>
      <c r="C7" s="13" t="s">
        <v>216</v>
      </c>
      <c r="D7" s="13" t="s">
        <v>217</v>
      </c>
      <c r="E7" s="13" t="s">
        <v>218</v>
      </c>
      <c r="F7" s="13" t="s">
        <v>108</v>
      </c>
      <c r="G7" s="85">
        <v>4</v>
      </c>
      <c r="H7" s="153" t="s">
        <v>219</v>
      </c>
      <c r="I7" s="167">
        <f t="shared" si="0"/>
        <v>33.119999999999997</v>
      </c>
      <c r="J7" s="78"/>
    </row>
    <row r="8" spans="1:18">
      <c r="A8" s="4" t="s">
        <v>21</v>
      </c>
      <c r="B8" s="45">
        <v>4318</v>
      </c>
      <c r="C8" s="13" t="s">
        <v>220</v>
      </c>
      <c r="D8" s="13" t="s">
        <v>217</v>
      </c>
      <c r="E8" s="42" t="s">
        <v>218</v>
      </c>
      <c r="F8" s="42" t="s">
        <v>108</v>
      </c>
      <c r="G8" s="85">
        <v>2</v>
      </c>
      <c r="H8" s="153" t="s">
        <v>221</v>
      </c>
      <c r="I8" s="167">
        <f t="shared" si="0"/>
        <v>16.46</v>
      </c>
      <c r="J8" s="78"/>
    </row>
    <row r="9" spans="1:18">
      <c r="A9" s="4" t="s">
        <v>168</v>
      </c>
      <c r="B9" s="7">
        <v>4347</v>
      </c>
      <c r="C9" s="4" t="s">
        <v>222</v>
      </c>
      <c r="D9" s="4" t="s">
        <v>223</v>
      </c>
      <c r="E9" s="4" t="s">
        <v>171</v>
      </c>
      <c r="F9" s="4" t="s">
        <v>224</v>
      </c>
      <c r="G9" s="85">
        <v>5</v>
      </c>
      <c r="H9" s="141" t="s">
        <v>199</v>
      </c>
      <c r="I9" s="167">
        <f t="shared" si="0"/>
        <v>47.45</v>
      </c>
      <c r="J9" s="78"/>
    </row>
    <row r="10" spans="1:18">
      <c r="A10" s="4" t="s">
        <v>174</v>
      </c>
      <c r="B10" s="7">
        <v>4682</v>
      </c>
      <c r="C10" s="4" t="s">
        <v>225</v>
      </c>
      <c r="D10" s="4" t="s">
        <v>226</v>
      </c>
      <c r="E10" s="4" t="s">
        <v>227</v>
      </c>
      <c r="F10" s="4" t="s">
        <v>72</v>
      </c>
      <c r="G10" s="85">
        <v>3</v>
      </c>
      <c r="H10" s="141" t="s">
        <v>199</v>
      </c>
      <c r="I10" s="167">
        <f t="shared" si="0"/>
        <v>28.47</v>
      </c>
      <c r="J10" s="78"/>
    </row>
    <row r="11" spans="1:18" ht="60">
      <c r="A11" s="8" t="s">
        <v>174</v>
      </c>
      <c r="B11" s="132">
        <v>4683</v>
      </c>
      <c r="C11" s="131" t="s">
        <v>342</v>
      </c>
      <c r="D11" s="132" t="s">
        <v>343</v>
      </c>
      <c r="E11" s="132" t="s">
        <v>344</v>
      </c>
      <c r="F11" s="8" t="s">
        <v>72</v>
      </c>
      <c r="G11" s="105">
        <v>1</v>
      </c>
      <c r="H11" s="154">
        <v>8.25</v>
      </c>
      <c r="I11" s="167">
        <f t="shared" si="0"/>
        <v>8.25</v>
      </c>
      <c r="J11" s="78"/>
    </row>
    <row r="12" spans="1:18">
      <c r="A12" s="5" t="s">
        <v>179</v>
      </c>
      <c r="B12" s="7">
        <v>5603</v>
      </c>
      <c r="C12" s="4" t="s">
        <v>228</v>
      </c>
      <c r="D12" s="4" t="s">
        <v>229</v>
      </c>
      <c r="E12" s="4" t="s">
        <v>182</v>
      </c>
      <c r="F12" s="4" t="s">
        <v>13</v>
      </c>
      <c r="G12" s="85">
        <v>2</v>
      </c>
      <c r="H12" s="141" t="s">
        <v>199</v>
      </c>
      <c r="I12" s="167">
        <f t="shared" si="0"/>
        <v>18.98</v>
      </c>
      <c r="J12" s="78"/>
      <c r="K12" s="3"/>
    </row>
    <row r="13" spans="1:18">
      <c r="A13" s="4" t="s">
        <v>183</v>
      </c>
      <c r="B13" s="7">
        <v>4365</v>
      </c>
      <c r="C13" s="4" t="s">
        <v>230</v>
      </c>
      <c r="D13" s="4" t="s">
        <v>231</v>
      </c>
      <c r="E13" s="4" t="s">
        <v>186</v>
      </c>
      <c r="F13" s="4" t="s">
        <v>108</v>
      </c>
      <c r="G13" s="85">
        <v>0</v>
      </c>
      <c r="H13" s="141" t="s">
        <v>212</v>
      </c>
      <c r="I13" s="167">
        <f t="shared" si="0"/>
        <v>0</v>
      </c>
      <c r="J13" s="78"/>
    </row>
    <row r="14" spans="1:18">
      <c r="A14" s="5" t="s">
        <v>187</v>
      </c>
      <c r="B14" s="28">
        <v>4617</v>
      </c>
      <c r="C14" s="24" t="s">
        <v>232</v>
      </c>
      <c r="D14" s="5" t="s">
        <v>233</v>
      </c>
      <c r="E14" s="5" t="s">
        <v>234</v>
      </c>
      <c r="F14" s="5" t="s">
        <v>72</v>
      </c>
      <c r="G14" s="85">
        <v>0</v>
      </c>
      <c r="H14" s="147" t="s">
        <v>235</v>
      </c>
      <c r="I14" s="167">
        <f t="shared" si="0"/>
        <v>0</v>
      </c>
      <c r="J14" s="78"/>
      <c r="K14" s="3"/>
      <c r="R14" s="10"/>
    </row>
    <row r="15" spans="1:18">
      <c r="A15" s="4" t="s">
        <v>15</v>
      </c>
      <c r="B15" s="29">
        <v>4753</v>
      </c>
      <c r="C15" s="30" t="s">
        <v>236</v>
      </c>
      <c r="D15" s="30" t="s">
        <v>237</v>
      </c>
      <c r="E15" s="30" t="s">
        <v>238</v>
      </c>
      <c r="F15" s="30" t="s">
        <v>13</v>
      </c>
      <c r="G15" s="85">
        <v>10</v>
      </c>
      <c r="H15" s="155" t="s">
        <v>239</v>
      </c>
      <c r="I15" s="167">
        <f t="shared" si="0"/>
        <v>142.4</v>
      </c>
      <c r="J15" s="78"/>
    </row>
    <row r="16" spans="1:18">
      <c r="A16" s="25" t="s">
        <v>138</v>
      </c>
      <c r="B16" s="35">
        <v>4307</v>
      </c>
      <c r="C16" s="25" t="s">
        <v>240</v>
      </c>
      <c r="D16" s="67" t="s">
        <v>241</v>
      </c>
      <c r="E16" s="26" t="s">
        <v>242</v>
      </c>
      <c r="F16" s="67" t="s">
        <v>108</v>
      </c>
      <c r="G16" s="103">
        <v>8</v>
      </c>
      <c r="H16" s="141" t="s">
        <v>199</v>
      </c>
      <c r="I16" s="167">
        <f t="shared" si="0"/>
        <v>75.92</v>
      </c>
      <c r="J16" s="78"/>
    </row>
    <row r="17" spans="1:63" s="32" customFormat="1">
      <c r="A17" s="34" t="s">
        <v>32</v>
      </c>
      <c r="B17" s="34">
        <v>4462</v>
      </c>
      <c r="C17" s="60" t="s">
        <v>243</v>
      </c>
      <c r="D17" s="33" t="s">
        <v>244</v>
      </c>
      <c r="E17" s="60" t="s">
        <v>245</v>
      </c>
      <c r="F17" s="34" t="s">
        <v>203</v>
      </c>
      <c r="G17" s="50">
        <v>0</v>
      </c>
      <c r="H17" s="151" t="s">
        <v>199</v>
      </c>
      <c r="I17" s="165">
        <f t="shared" si="0"/>
        <v>0</v>
      </c>
      <c r="J17" s="102"/>
      <c r="K17" s="79"/>
      <c r="L17" s="79"/>
      <c r="M17" s="79"/>
      <c r="N17" s="79"/>
      <c r="O17" s="79"/>
      <c r="P17" s="79"/>
      <c r="Q17" s="79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7"/>
    </row>
    <row r="18" spans="1:63">
      <c r="J18" s="10"/>
    </row>
    <row r="19" spans="1:63">
      <c r="A19" s="2"/>
      <c r="B19" s="2"/>
      <c r="C19" s="2"/>
      <c r="D19" s="2"/>
      <c r="E19" s="2"/>
      <c r="F19" s="2"/>
      <c r="H19" s="170" t="s">
        <v>350</v>
      </c>
      <c r="I19" s="168">
        <f>SUM(I3:I18)</f>
        <v>508.7</v>
      </c>
      <c r="J19" s="10"/>
    </row>
    <row r="21" spans="1:63">
      <c r="J21" s="93"/>
    </row>
    <row r="22" spans="1:63">
      <c r="A22" s="2"/>
      <c r="B22" s="2"/>
      <c r="C22" s="2"/>
      <c r="D22" s="2"/>
      <c r="E22" s="2"/>
      <c r="F22" s="2"/>
      <c r="I22" s="94"/>
      <c r="J22" s="95"/>
    </row>
    <row r="23" spans="1:63">
      <c r="A23" s="3"/>
      <c r="B23" s="3"/>
      <c r="C23" s="3"/>
      <c r="D23" s="3"/>
      <c r="E23" s="3"/>
      <c r="F23" s="3"/>
      <c r="G23" s="3"/>
      <c r="H23" s="110"/>
      <c r="I23" s="83"/>
      <c r="J23" s="96"/>
      <c r="K23" s="3"/>
      <c r="L23" s="3"/>
      <c r="M23" s="3"/>
      <c r="N23" s="3"/>
      <c r="O23" s="3"/>
      <c r="P23" s="3"/>
      <c r="Q23" s="3"/>
    </row>
  </sheetData>
  <mergeCells count="2">
    <mergeCell ref="A1:I1"/>
    <mergeCell ref="K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BB05787A2FD4FB28A38784127238D" ma:contentTypeVersion="3" ma:contentTypeDescription="Stvaranje novog dokumenta." ma:contentTypeScope="" ma:versionID="93dba06fb5aeab6aeaeff7a7ac502e21">
  <xsd:schema xmlns:xsd="http://www.w3.org/2001/XMLSchema" xmlns:xs="http://www.w3.org/2001/XMLSchema" xmlns:p="http://schemas.microsoft.com/office/2006/metadata/properties" xmlns:ns2="45758f32-93bb-4497-bae7-8b3aba2da59d" targetNamespace="http://schemas.microsoft.com/office/2006/metadata/properties" ma:root="true" ma:fieldsID="68056753eab2ed66d1906ae4860f9d6c" ns2:_="">
    <xsd:import namespace="45758f32-93bb-4497-bae7-8b3aba2da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58f32-93bb-4497-bae7-8b3aba2da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F5931F-4DED-4F93-82DC-5FD853D38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758f32-93bb-4497-bae7-8b3aba2da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422FD9-5FC4-4535-82E9-FF229F294A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AEA-E247-4DC7-AFEC-C7D3B2727F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1. razred</vt:lpstr>
      <vt:lpstr>Sheet1</vt:lpstr>
      <vt:lpstr>Sheet2</vt:lpstr>
      <vt:lpstr>2. razred</vt:lpstr>
      <vt:lpstr>Sheet3</vt:lpstr>
      <vt:lpstr>3. razred</vt:lpstr>
      <vt:lpstr>4. razred</vt:lpstr>
      <vt:lpstr>5. razred</vt:lpstr>
      <vt:lpstr>6. razred</vt:lpstr>
      <vt:lpstr>7. razred</vt:lpstr>
      <vt:lpstr>8. razred</vt:lpstr>
      <vt:lpstr>UKUPNI TROŠKOVNIK ZA UDŽBENIKE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Dina</dc:creator>
  <cp:keywords/>
  <dc:description/>
  <cp:lastModifiedBy>korisnik</cp:lastModifiedBy>
  <cp:revision/>
  <dcterms:created xsi:type="dcterms:W3CDTF">2021-06-25T19:09:35Z</dcterms:created>
  <dcterms:modified xsi:type="dcterms:W3CDTF">2023-07-05T19:24:15Z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0x010100C67BB05787A2FD4FB28A38784127238D</vt:lpwstr>
  </property>
</Properties>
</file>